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155" windowHeight="12300" tabRatio="518" activeTab="0"/>
  </bookViews>
  <sheets>
    <sheet name="Inm Jud" sheetId="1" r:id="rId1"/>
    <sheet name="INM CAEN" sheetId="2" r:id="rId2"/>
  </sheets>
  <definedNames>
    <definedName name="_xlnm.Print_Area" localSheetId="1">'INM CAEN'!$A$1:$E$24</definedName>
    <definedName name="_xlnm.Print_Area" localSheetId="0">'Inm Jud'!$A$1:$AE$47</definedName>
  </definedNames>
  <calcPr fullCalcOnLoad="1"/>
</workbook>
</file>

<file path=xl/sharedStrings.xml><?xml version="1.0" encoding="utf-8"?>
<sst xmlns="http://schemas.openxmlformats.org/spreadsheetml/2006/main" count="105" uniqueCount="88">
  <si>
    <t>CA</t>
  </si>
  <si>
    <t>IF</t>
  </si>
  <si>
    <t>II</t>
  </si>
  <si>
    <t>PFA</t>
  </si>
  <si>
    <t>SA</t>
  </si>
  <si>
    <t>SRL</t>
  </si>
  <si>
    <t>Judet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</si>
  <si>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</si>
  <si>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</si>
  <si>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</si>
  <si>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</si>
  <si>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</si>
  <si>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</si>
  <si>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</si>
  <si>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</si>
  <si>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</si>
  <si>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Bucureşti</t>
  </si>
  <si>
    <t>Buzău</t>
  </si>
  <si>
    <t>Caraş-Severin</t>
  </si>
  <si>
    <t>Cluj</t>
  </si>
  <si>
    <t>Constanţa</t>
  </si>
  <si>
    <t>Covasna</t>
  </si>
  <si>
    <t>Călăraşi</t>
  </si>
  <si>
    <t>Dolj</t>
  </si>
  <si>
    <t>Dâmboviţa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</si>
  <si>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</si>
  <si>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</si>
  <si>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</si>
  <si>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</si>
  <si>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</si>
  <si>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</si>
  <si>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</si>
  <si>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</si>
  <si>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</si>
  <si>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</si>
  <si>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</si>
  <si>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</si>
  <si>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</si>
  <si>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</si>
  <si>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</si>
  <si>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Sibiu</t>
  </si>
  <si>
    <t>Suceava</t>
  </si>
  <si>
    <t>Sălaj</t>
  </si>
  <si>
    <t>Teleorman</t>
  </si>
  <si>
    <t>Timiş</t>
  </si>
  <si>
    <t>Tulcea</t>
  </si>
  <si>
    <t>Vaslui</t>
  </si>
  <si>
    <t>Vrancea</t>
  </si>
  <si>
    <t>Vâlcea</t>
  </si>
  <si>
    <t>Total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</si>
  <si>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</si>
  <si>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</si>
  <si>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</si>
  <si>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Administraţie publică şi apărare; asigurări sociale din sistemul public</t>
  </si>
  <si>
    <t>Agricultură, silvicultură şi pescuit</t>
  </si>
  <si>
    <t>Alte activităţi de servicii</t>
  </si>
  <si>
    <t>Comerţ cu ridicata şi cu amănuntul; repararea autovehiculelor şi motocicletelor</t>
  </si>
  <si>
    <t>Construcţii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</si>
  <si>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</si>
  <si>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</si>
  <si>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</si>
  <si>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</si>
  <si>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</si>
  <si>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</si>
  <si>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</si>
  <si>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</si>
  <si>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Transport şi depozitare</t>
  </si>
  <si>
    <t>Tranzacţii imobiliare</t>
  </si>
  <si>
    <t>Învăţământ</t>
  </si>
  <si>
    <t>Dinamica</t>
  </si>
  <si>
    <t xml:space="preserve">Denumire sectiune CAEN </t>
  </si>
  <si>
    <t xml:space="preserve">Dinamica </t>
  </si>
  <si>
    <t>Activităţi ale gospodăriilor private în calitate de angajator de personal casnic; activităţi ale gospodariilor private de producere de bunuri şi servicii destinate consumului propriu</t>
  </si>
  <si>
    <t>Total general</t>
  </si>
  <si>
    <t>GEIE</t>
  </si>
  <si>
    <t>GIE</t>
  </si>
  <si>
    <t>SCS</t>
  </si>
  <si>
    <t>SNC</t>
  </si>
  <si>
    <t>SC</t>
  </si>
  <si>
    <t>Înmatriculări efectuate în perioada 01.01.2021 - 31.07.2021 comparativ cu aceeaşi perioadă a anului trecut</t>
  </si>
  <si>
    <t>Nr. înmatriculări în perioada 01.01.2021 - 31.07.2021</t>
  </si>
  <si>
    <t>Nr. înmatriculări în perioada 01.01.2020 - 31.07.2020</t>
  </si>
  <si>
    <t>Nr. înmatriculări în perioada  01.07.2021 - 31.07.2021</t>
  </si>
  <si>
    <t>Nr. total înmatriculări în perioada 01.07.2021 - 31.07.2021</t>
  </si>
  <si>
    <t>Înmatriculări în perioada 01.01.2021 - 31.07.2021 comparativ cu aceeaşi perioadă a anului trecut</t>
  </si>
  <si>
    <t>Nr. total înmatriculări în perioada  01.01.2021 - 31.07.2021</t>
  </si>
  <si>
    <t>Nr. total înmatriculări în perioada  01.01.2020 - 31.07.2020</t>
  </si>
  <si>
    <t>Nr. total înmatriculări în perioada  01.07.2021 - 31.07.2021</t>
  </si>
</sst>
</file>

<file path=xl/styles.xml><?xml version="1.0" encoding="utf-8"?>
<styleSheet xmlns="http://schemas.openxmlformats.org/spreadsheetml/2006/main">
  <numFmts count="33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#.#"/>
    <numFmt numFmtId="184" formatCode="#.#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9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8" fillId="20" borderId="0" applyNumberFormat="0" applyBorder="0" applyAlignment="0" applyProtection="0"/>
    <xf numFmtId="0" fontId="29" fillId="14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30" fillId="33" borderId="0" applyNumberFormat="0" applyBorder="0" applyAlignment="0" applyProtection="0"/>
    <xf numFmtId="0" fontId="31" fillId="34" borderId="1" applyNumberFormat="0" applyAlignment="0" applyProtection="0"/>
    <xf numFmtId="0" fontId="32" fillId="35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7" borderId="1" applyNumberFormat="0" applyAlignment="0" applyProtection="0"/>
    <xf numFmtId="0" fontId="41" fillId="0" borderId="6" applyNumberFormat="0" applyFill="0" applyAlignment="0" applyProtection="0"/>
    <xf numFmtId="0" fontId="42" fillId="38" borderId="0" applyNumberFormat="0" applyBorder="0" applyAlignment="0" applyProtection="0"/>
    <xf numFmtId="0" fontId="43" fillId="38" borderId="0" applyNumberFormat="0" applyBorder="0" applyAlignment="0" applyProtection="0"/>
    <xf numFmtId="0" fontId="28" fillId="0" borderId="0">
      <alignment/>
      <protection/>
    </xf>
    <xf numFmtId="0" fontId="0" fillId="39" borderId="7" applyNumberFormat="0" applyFont="0" applyAlignment="0" applyProtection="0"/>
    <xf numFmtId="0" fontId="28" fillId="39" borderId="7" applyNumberFormat="0" applyFont="0" applyAlignment="0" applyProtection="0"/>
    <xf numFmtId="0" fontId="44" fillId="34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6" fillId="40" borderId="10" xfId="0" applyNumberFormat="1" applyFont="1" applyFill="1" applyBorder="1" applyAlignment="1">
      <alignment horizontal="left" vertical="top" wrapText="1"/>
    </xf>
    <xf numFmtId="1" fontId="7" fillId="4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wrapText="1"/>
    </xf>
    <xf numFmtId="1" fontId="7" fillId="40" borderId="10" xfId="0" applyNumberFormat="1" applyFont="1" applyFill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right" wrapText="1"/>
    </xf>
    <xf numFmtId="0" fontId="0" fillId="0" borderId="10" xfId="0" applyFont="1" applyBorder="1" applyAlignment="1">
      <alignment/>
    </xf>
    <xf numFmtId="1" fontId="6" fillId="0" borderId="1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49" fontId="7" fillId="40" borderId="10" xfId="0" applyNumberFormat="1" applyFont="1" applyFill="1" applyBorder="1" applyAlignment="1">
      <alignment horizontal="left" vertical="top" wrapText="1"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Font="1" applyBorder="1" applyAlignment="1">
      <alignment/>
    </xf>
    <xf numFmtId="10" fontId="0" fillId="0" borderId="10" xfId="75" applyNumberFormat="1" applyFont="1" applyBorder="1" applyAlignment="1">
      <alignment/>
    </xf>
    <xf numFmtId="0" fontId="6" fillId="40" borderId="10" xfId="0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left" vertical="top" wrapText="1"/>
    </xf>
    <xf numFmtId="49" fontId="0" fillId="40" borderId="10" xfId="0" applyNumberFormat="1" applyFont="1" applyFill="1" applyBorder="1" applyAlignment="1">
      <alignment horizontal="left" vertical="top" wrapText="1"/>
    </xf>
    <xf numFmtId="10" fontId="6" fillId="0" borderId="10" xfId="75" applyNumberFormat="1" applyFont="1" applyBorder="1" applyAlignment="1">
      <alignment/>
    </xf>
    <xf numFmtId="49" fontId="0" fillId="0" borderId="10" xfId="0" applyNumberFormat="1" applyFont="1" applyBorder="1" applyAlignment="1">
      <alignment horizontal="left" vertical="top" wrapText="1"/>
    </xf>
    <xf numFmtId="0" fontId="0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1" fontId="6" fillId="0" borderId="10" xfId="0" applyNumberFormat="1" applyFont="1" applyBorder="1" applyAlignment="1">
      <alignment/>
    </xf>
    <xf numFmtId="10" fontId="6" fillId="0" borderId="10" xfId="75" applyNumberFormat="1" applyFont="1" applyBorder="1" applyAlignment="1">
      <alignment/>
    </xf>
    <xf numFmtId="0" fontId="0" fillId="40" borderId="10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49" fontId="6" fillId="4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4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6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3 2" xfId="28"/>
    <cellStyle name="40% - Accent4" xfId="29"/>
    <cellStyle name="40% - Accent5" xfId="30"/>
    <cellStyle name="40% - Accent6" xfId="31"/>
    <cellStyle name="60% - Accent1" xfId="32"/>
    <cellStyle name="60% - Accent1 2" xfId="33"/>
    <cellStyle name="60% - Accent2" xfId="34"/>
    <cellStyle name="60% - Accent2 2" xfId="35"/>
    <cellStyle name="60% - Accent3" xfId="36"/>
    <cellStyle name="60% - Accent3 2" xfId="37"/>
    <cellStyle name="60% - Accent4" xfId="38"/>
    <cellStyle name="60% - Accent4 2" xfId="39"/>
    <cellStyle name="60% - Accent5" xfId="40"/>
    <cellStyle name="60% - Accent5 2" xfId="41"/>
    <cellStyle name="60% - Accent6" xfId="42"/>
    <cellStyle name="60% - Accent6 2" xfId="43"/>
    <cellStyle name="Accent1" xfId="44"/>
    <cellStyle name="Accent2" xfId="45"/>
    <cellStyle name="Accent3" xfId="46"/>
    <cellStyle name="Accent4" xfId="47"/>
    <cellStyle name="Accent5" xfId="48"/>
    <cellStyle name="Accent6" xfId="49"/>
    <cellStyle name="Bad" xfId="50"/>
    <cellStyle name="Calculation" xfId="51"/>
    <cellStyle name="Check Cell" xfId="52"/>
    <cellStyle name="Comma" xfId="53"/>
    <cellStyle name="Comma [0]" xfId="54"/>
    <cellStyle name="Currency" xfId="55"/>
    <cellStyle name="Currency [0]" xfId="56"/>
    <cellStyle name="Explanatory Text" xfId="57"/>
    <cellStyle name="Followed Hyperlink" xfId="58"/>
    <cellStyle name="Followed Hyperlink 2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Hyperlink 2" xfId="66"/>
    <cellStyle name="Input" xfId="67"/>
    <cellStyle name="Linked Cell" xfId="68"/>
    <cellStyle name="Neutral" xfId="69"/>
    <cellStyle name="Neutral 2" xfId="70"/>
    <cellStyle name="Normal 2" xfId="71"/>
    <cellStyle name="Note" xfId="72"/>
    <cellStyle name="Note 2" xfId="73"/>
    <cellStyle name="Output" xfId="74"/>
    <cellStyle name="Percent" xfId="75"/>
    <cellStyle name="Title" xfId="76"/>
    <cellStyle name="Title 2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8</xdr:row>
      <xdr:rowOff>114300</xdr:rowOff>
    </xdr:from>
    <xdr:to>
      <xdr:col>30</xdr:col>
      <xdr:colOff>0</xdr:colOff>
      <xdr:row>39</xdr:row>
      <xdr:rowOff>66675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4095750" y="1733550"/>
          <a:ext cx="7305675" cy="49720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3086100</xdr:colOff>
      <xdr:row>3</xdr:row>
      <xdr:rowOff>238125</xdr:rowOff>
    </xdr:from>
    <xdr:to>
      <xdr:col>1</xdr:col>
      <xdr:colOff>1933575</xdr:colOff>
      <xdr:row>21</xdr:row>
      <xdr:rowOff>57150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086100" y="885825"/>
          <a:ext cx="3952875" cy="29146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1"/>
  <sheetViews>
    <sheetView showGridLines="0" tabSelected="1" zoomScale="85" zoomScaleNormal="85" zoomScalePageLayoutView="0" workbookViewId="0" topLeftCell="A1">
      <selection activeCell="A3" sqref="A3:A4"/>
    </sheetView>
  </sheetViews>
  <sheetFormatPr defaultColWidth="9.140625" defaultRowHeight="12.75"/>
  <cols>
    <col min="1" max="1" width="15.00390625" style="1" customWidth="1"/>
    <col min="2" max="2" width="4.140625" style="1" bestFit="1" customWidth="1"/>
    <col min="3" max="3" width="5.421875" style="1" bestFit="1" customWidth="1"/>
    <col min="4" max="4" width="5.00390625" style="1" bestFit="1" customWidth="1"/>
    <col min="5" max="5" width="6.140625" style="1" bestFit="1" customWidth="1"/>
    <col min="6" max="7" width="5.00390625" style="1" bestFit="1" customWidth="1"/>
    <col min="8" max="8" width="4.8515625" style="1" bestFit="1" customWidth="1"/>
    <col min="9" max="9" width="4.8515625" style="1" customWidth="1"/>
    <col min="10" max="10" width="6.00390625" style="1" bestFit="1" customWidth="1"/>
    <col min="11" max="11" width="8.140625" style="1" bestFit="1" customWidth="1"/>
    <col min="12" max="12" width="3.8515625" style="1" bestFit="1" customWidth="1"/>
    <col min="13" max="13" width="5.421875" style="1" bestFit="1" customWidth="1"/>
    <col min="14" max="15" width="4.140625" style="1" customWidth="1"/>
    <col min="16" max="16" width="5.00390625" style="1" bestFit="1" customWidth="1"/>
    <col min="17" max="17" width="6.140625" style="1" bestFit="1" customWidth="1"/>
    <col min="18" max="19" width="5.140625" style="1" bestFit="1" customWidth="1"/>
    <col min="20" max="20" width="4.7109375" style="3" bestFit="1" customWidth="1"/>
    <col min="21" max="21" width="6.140625" style="3" bestFit="1" customWidth="1"/>
    <col min="22" max="22" width="8.140625" style="1" bestFit="1" customWidth="1"/>
    <col min="23" max="23" width="9.57421875" style="1" bestFit="1" customWidth="1"/>
    <col min="24" max="24" width="3.8515625" style="1" bestFit="1" customWidth="1"/>
    <col min="25" max="25" width="5.140625" style="1" bestFit="1" customWidth="1"/>
    <col min="26" max="27" width="5.00390625" style="1" bestFit="1" customWidth="1"/>
    <col min="28" max="29" width="4.8515625" style="1" customWidth="1"/>
    <col min="30" max="30" width="5.140625" style="1" bestFit="1" customWidth="1"/>
    <col min="31" max="31" width="19.57421875" style="18" customWidth="1"/>
    <col min="32" max="16384" width="9.140625" style="1" customWidth="1"/>
  </cols>
  <sheetData>
    <row r="1" spans="1:31" ht="12.75" customHeight="1">
      <c r="A1" s="34" t="s">
        <v>79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</row>
    <row r="2" spans="1:23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31" ht="25.5" customHeight="1">
      <c r="A3" s="38" t="s">
        <v>6</v>
      </c>
      <c r="B3" s="35" t="s">
        <v>80</v>
      </c>
      <c r="C3" s="35"/>
      <c r="D3" s="35"/>
      <c r="E3" s="35"/>
      <c r="F3" s="35"/>
      <c r="G3" s="35"/>
      <c r="H3" s="35"/>
      <c r="I3" s="35"/>
      <c r="J3" s="35"/>
      <c r="K3" s="35"/>
      <c r="L3" s="35" t="s">
        <v>81</v>
      </c>
      <c r="M3" s="35"/>
      <c r="N3" s="35"/>
      <c r="O3" s="35"/>
      <c r="P3" s="35"/>
      <c r="Q3" s="35"/>
      <c r="R3" s="35"/>
      <c r="S3" s="35"/>
      <c r="T3" s="35"/>
      <c r="U3" s="35"/>
      <c r="V3" s="35"/>
      <c r="W3" s="37" t="s">
        <v>69</v>
      </c>
      <c r="X3" s="35" t="s">
        <v>82</v>
      </c>
      <c r="Y3" s="35"/>
      <c r="Z3" s="35"/>
      <c r="AA3" s="35"/>
      <c r="AB3" s="35"/>
      <c r="AC3" s="35"/>
      <c r="AD3" s="35"/>
      <c r="AE3" s="36" t="s">
        <v>83</v>
      </c>
    </row>
    <row r="4" spans="1:31" ht="25.5">
      <c r="A4" s="38"/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78</v>
      </c>
      <c r="H4" s="6" t="s">
        <v>76</v>
      </c>
      <c r="I4" s="6" t="s">
        <v>77</v>
      </c>
      <c r="J4" s="6" t="s">
        <v>5</v>
      </c>
      <c r="K4" s="15" t="s">
        <v>73</v>
      </c>
      <c r="L4" s="6" t="s">
        <v>0</v>
      </c>
      <c r="M4" s="6" t="s">
        <v>74</v>
      </c>
      <c r="N4" s="6" t="s">
        <v>75</v>
      </c>
      <c r="O4" s="6" t="s">
        <v>1</v>
      </c>
      <c r="P4" s="6" t="s">
        <v>2</v>
      </c>
      <c r="Q4" s="6" t="s">
        <v>3</v>
      </c>
      <c r="R4" s="6" t="s">
        <v>4</v>
      </c>
      <c r="S4" s="6" t="s">
        <v>78</v>
      </c>
      <c r="T4" s="6" t="s">
        <v>76</v>
      </c>
      <c r="U4" s="6" t="s">
        <v>5</v>
      </c>
      <c r="V4" s="15" t="s">
        <v>73</v>
      </c>
      <c r="W4" s="37"/>
      <c r="X4" s="6" t="s">
        <v>0</v>
      </c>
      <c r="Y4" s="6" t="s">
        <v>1</v>
      </c>
      <c r="Z4" s="6" t="s">
        <v>2</v>
      </c>
      <c r="AA4" s="6" t="s">
        <v>3</v>
      </c>
      <c r="AB4" s="6" t="s">
        <v>4</v>
      </c>
      <c r="AC4" s="6" t="s">
        <v>78</v>
      </c>
      <c r="AD4" s="6" t="s">
        <v>5</v>
      </c>
      <c r="AE4" s="36"/>
    </row>
    <row r="5" spans="1:31" ht="12.75">
      <c r="A5" s="26" t="s">
        <v>7</v>
      </c>
      <c r="B5" s="7">
        <v>5</v>
      </c>
      <c r="C5" s="7">
        <v>363</v>
      </c>
      <c r="D5" s="7">
        <v>85</v>
      </c>
      <c r="E5" s="7">
        <v>676</v>
      </c>
      <c r="F5" s="7"/>
      <c r="G5" s="7"/>
      <c r="H5" s="7"/>
      <c r="I5" s="7"/>
      <c r="J5" s="7">
        <v>996</v>
      </c>
      <c r="K5" s="13">
        <f aca="true" t="shared" si="0" ref="K5:K47">SUM(B5:J5)</f>
        <v>2125</v>
      </c>
      <c r="L5" s="7"/>
      <c r="M5" s="7"/>
      <c r="N5" s="7"/>
      <c r="O5" s="7">
        <v>6</v>
      </c>
      <c r="P5" s="7">
        <v>38</v>
      </c>
      <c r="Q5" s="7">
        <v>460</v>
      </c>
      <c r="R5" s="7"/>
      <c r="S5" s="7"/>
      <c r="T5" s="7"/>
      <c r="U5" s="7">
        <v>712</v>
      </c>
      <c r="V5" s="13">
        <f aca="true" t="shared" si="1" ref="V5:V47">SUM(L5:U5)</f>
        <v>1216</v>
      </c>
      <c r="W5" s="27">
        <f aca="true" t="shared" si="2" ref="W5:W47">(K5-V5)/V5</f>
        <v>0.7475328947368421</v>
      </c>
      <c r="X5" s="16"/>
      <c r="Y5" s="16">
        <v>8</v>
      </c>
      <c r="Z5" s="16">
        <v>10</v>
      </c>
      <c r="AA5" s="16">
        <v>89</v>
      </c>
      <c r="AB5" s="16"/>
      <c r="AC5" s="16"/>
      <c r="AD5" s="16">
        <v>123</v>
      </c>
      <c r="AE5" s="20">
        <f aca="true" t="shared" si="3" ref="AE5:AE47">SUM(X5:AD5)</f>
        <v>230</v>
      </c>
    </row>
    <row r="6" spans="1:31" ht="12.75">
      <c r="A6" s="26" t="s">
        <v>8</v>
      </c>
      <c r="B6" s="7">
        <v>10</v>
      </c>
      <c r="C6" s="7">
        <v>37</v>
      </c>
      <c r="D6" s="7">
        <v>265</v>
      </c>
      <c r="E6" s="7">
        <v>405</v>
      </c>
      <c r="F6" s="7"/>
      <c r="G6" s="7"/>
      <c r="H6" s="7"/>
      <c r="I6" s="7"/>
      <c r="J6" s="7">
        <v>1330</v>
      </c>
      <c r="K6" s="13">
        <f t="shared" si="0"/>
        <v>2047</v>
      </c>
      <c r="L6" s="7">
        <v>2</v>
      </c>
      <c r="M6" s="7"/>
      <c r="N6" s="7"/>
      <c r="O6" s="7">
        <v>6</v>
      </c>
      <c r="P6" s="7">
        <v>190</v>
      </c>
      <c r="Q6" s="7">
        <v>356</v>
      </c>
      <c r="R6" s="7"/>
      <c r="S6" s="7"/>
      <c r="T6" s="7"/>
      <c r="U6" s="7">
        <v>842</v>
      </c>
      <c r="V6" s="13">
        <f t="shared" si="1"/>
        <v>1396</v>
      </c>
      <c r="W6" s="27">
        <f t="shared" si="2"/>
        <v>0.4663323782234957</v>
      </c>
      <c r="X6" s="16">
        <v>4</v>
      </c>
      <c r="Y6" s="16">
        <v>2</v>
      </c>
      <c r="Z6" s="16">
        <v>33</v>
      </c>
      <c r="AA6" s="16">
        <v>59</v>
      </c>
      <c r="AB6" s="16"/>
      <c r="AC6" s="16"/>
      <c r="AD6" s="16">
        <v>161</v>
      </c>
      <c r="AE6" s="20">
        <f t="shared" si="3"/>
        <v>259</v>
      </c>
    </row>
    <row r="7" spans="1:31" ht="12.75">
      <c r="A7" s="26" t="s">
        <v>9</v>
      </c>
      <c r="B7" s="7">
        <v>5</v>
      </c>
      <c r="C7" s="7">
        <v>75</v>
      </c>
      <c r="D7" s="7">
        <v>204</v>
      </c>
      <c r="E7" s="7">
        <v>339</v>
      </c>
      <c r="F7" s="7"/>
      <c r="G7" s="7"/>
      <c r="H7" s="7"/>
      <c r="I7" s="7"/>
      <c r="J7" s="7">
        <v>1782</v>
      </c>
      <c r="K7" s="13">
        <f t="shared" si="0"/>
        <v>2405</v>
      </c>
      <c r="L7" s="7">
        <v>3</v>
      </c>
      <c r="M7" s="7"/>
      <c r="N7" s="7"/>
      <c r="O7" s="7">
        <v>15</v>
      </c>
      <c r="P7" s="7">
        <v>97</v>
      </c>
      <c r="Q7" s="7">
        <v>276</v>
      </c>
      <c r="R7" s="7">
        <v>1</v>
      </c>
      <c r="S7" s="7"/>
      <c r="T7" s="7"/>
      <c r="U7" s="7">
        <v>1108</v>
      </c>
      <c r="V7" s="13">
        <f t="shared" si="1"/>
        <v>1500</v>
      </c>
      <c r="W7" s="27">
        <f t="shared" si="2"/>
        <v>0.6033333333333334</v>
      </c>
      <c r="X7" s="16"/>
      <c r="Y7" s="16">
        <v>3</v>
      </c>
      <c r="Z7" s="16">
        <v>23</v>
      </c>
      <c r="AA7" s="16">
        <v>46</v>
      </c>
      <c r="AB7" s="16"/>
      <c r="AC7" s="16"/>
      <c r="AD7" s="16">
        <v>242</v>
      </c>
      <c r="AE7" s="20">
        <f t="shared" si="3"/>
        <v>314</v>
      </c>
    </row>
    <row r="8" spans="1:31" ht="12.75">
      <c r="A8" s="26" t="s">
        <v>10</v>
      </c>
      <c r="B8" s="7">
        <v>1</v>
      </c>
      <c r="C8" s="7">
        <v>14</v>
      </c>
      <c r="D8" s="7">
        <v>271</v>
      </c>
      <c r="E8" s="7">
        <v>310</v>
      </c>
      <c r="F8" s="7"/>
      <c r="G8" s="7"/>
      <c r="H8" s="7"/>
      <c r="I8" s="7"/>
      <c r="J8" s="7">
        <v>1309</v>
      </c>
      <c r="K8" s="13">
        <f t="shared" si="0"/>
        <v>1905</v>
      </c>
      <c r="L8" s="7">
        <v>4</v>
      </c>
      <c r="M8" s="7"/>
      <c r="N8" s="7"/>
      <c r="O8" s="7">
        <v>24</v>
      </c>
      <c r="P8" s="7">
        <v>215</v>
      </c>
      <c r="Q8" s="7">
        <v>229</v>
      </c>
      <c r="R8" s="7"/>
      <c r="S8" s="7">
        <v>2</v>
      </c>
      <c r="T8" s="7"/>
      <c r="U8" s="7">
        <v>944</v>
      </c>
      <c r="V8" s="13">
        <f t="shared" si="1"/>
        <v>1418</v>
      </c>
      <c r="W8" s="27">
        <f t="shared" si="2"/>
        <v>0.343441466854725</v>
      </c>
      <c r="X8" s="16"/>
      <c r="Y8" s="16">
        <v>3</v>
      </c>
      <c r="Z8" s="16">
        <v>35</v>
      </c>
      <c r="AA8" s="16">
        <v>40</v>
      </c>
      <c r="AB8" s="16"/>
      <c r="AC8" s="16"/>
      <c r="AD8" s="16">
        <v>184</v>
      </c>
      <c r="AE8" s="20">
        <f t="shared" si="3"/>
        <v>262</v>
      </c>
    </row>
    <row r="9" spans="1:31" ht="12.75">
      <c r="A9" s="26" t="s">
        <v>11</v>
      </c>
      <c r="B9" s="7">
        <v>8</v>
      </c>
      <c r="C9" s="7">
        <v>289</v>
      </c>
      <c r="D9" s="7">
        <v>329</v>
      </c>
      <c r="E9" s="7">
        <v>952</v>
      </c>
      <c r="F9" s="7"/>
      <c r="G9" s="7"/>
      <c r="H9" s="7"/>
      <c r="I9" s="7"/>
      <c r="J9" s="7">
        <v>1879</v>
      </c>
      <c r="K9" s="13">
        <f t="shared" si="0"/>
        <v>3457</v>
      </c>
      <c r="L9" s="7">
        <v>1</v>
      </c>
      <c r="M9" s="7"/>
      <c r="N9" s="7"/>
      <c r="O9" s="7">
        <v>12</v>
      </c>
      <c r="P9" s="7">
        <v>163</v>
      </c>
      <c r="Q9" s="7">
        <v>614</v>
      </c>
      <c r="R9" s="7"/>
      <c r="S9" s="7"/>
      <c r="T9" s="7"/>
      <c r="U9" s="7">
        <v>1256</v>
      </c>
      <c r="V9" s="13">
        <f t="shared" si="1"/>
        <v>2046</v>
      </c>
      <c r="W9" s="27">
        <f t="shared" si="2"/>
        <v>0.6896383186705768</v>
      </c>
      <c r="X9" s="16">
        <v>5</v>
      </c>
      <c r="Y9" s="16">
        <v>6</v>
      </c>
      <c r="Z9" s="16">
        <v>55</v>
      </c>
      <c r="AA9" s="16">
        <v>117</v>
      </c>
      <c r="AB9" s="16"/>
      <c r="AC9" s="16"/>
      <c r="AD9" s="16">
        <v>255</v>
      </c>
      <c r="AE9" s="20">
        <f t="shared" si="3"/>
        <v>438</v>
      </c>
    </row>
    <row r="10" spans="1:31" ht="12.75">
      <c r="A10" s="26" t="s">
        <v>12</v>
      </c>
      <c r="B10" s="7">
        <v>4</v>
      </c>
      <c r="C10" s="7">
        <v>85</v>
      </c>
      <c r="D10" s="7">
        <v>260</v>
      </c>
      <c r="E10" s="7">
        <v>343</v>
      </c>
      <c r="F10" s="7"/>
      <c r="G10" s="7"/>
      <c r="H10" s="7"/>
      <c r="I10" s="7"/>
      <c r="J10" s="7">
        <v>938</v>
      </c>
      <c r="K10" s="13">
        <f t="shared" si="0"/>
        <v>1630</v>
      </c>
      <c r="L10" s="7">
        <v>2</v>
      </c>
      <c r="M10" s="7"/>
      <c r="N10" s="7"/>
      <c r="O10" s="7">
        <v>16</v>
      </c>
      <c r="P10" s="7">
        <v>63</v>
      </c>
      <c r="Q10" s="7">
        <v>184</v>
      </c>
      <c r="R10" s="7"/>
      <c r="S10" s="7"/>
      <c r="T10" s="7"/>
      <c r="U10" s="7">
        <v>657</v>
      </c>
      <c r="V10" s="13">
        <f t="shared" si="1"/>
        <v>922</v>
      </c>
      <c r="W10" s="27">
        <f t="shared" si="2"/>
        <v>0.7678958785249458</v>
      </c>
      <c r="X10" s="16">
        <v>1</v>
      </c>
      <c r="Y10" s="16">
        <v>3</v>
      </c>
      <c r="Z10" s="16">
        <v>85</v>
      </c>
      <c r="AA10" s="16">
        <v>44</v>
      </c>
      <c r="AB10" s="16"/>
      <c r="AC10" s="16"/>
      <c r="AD10" s="16">
        <v>132</v>
      </c>
      <c r="AE10" s="20">
        <f t="shared" si="3"/>
        <v>265</v>
      </c>
    </row>
    <row r="11" spans="1:31" ht="12.75">
      <c r="A11" s="26" t="s">
        <v>13</v>
      </c>
      <c r="B11" s="7">
        <v>3</v>
      </c>
      <c r="C11" s="7">
        <v>10</v>
      </c>
      <c r="D11" s="7">
        <v>277</v>
      </c>
      <c r="E11" s="7">
        <v>178</v>
      </c>
      <c r="F11" s="7"/>
      <c r="G11" s="7"/>
      <c r="H11" s="7"/>
      <c r="I11" s="7"/>
      <c r="J11" s="7">
        <v>476</v>
      </c>
      <c r="K11" s="13">
        <f t="shared" si="0"/>
        <v>944</v>
      </c>
      <c r="L11" s="7">
        <v>2</v>
      </c>
      <c r="M11" s="7"/>
      <c r="N11" s="7"/>
      <c r="O11" s="7">
        <v>2</v>
      </c>
      <c r="P11" s="7">
        <v>161</v>
      </c>
      <c r="Q11" s="7">
        <v>101</v>
      </c>
      <c r="R11" s="7"/>
      <c r="S11" s="7"/>
      <c r="T11" s="7"/>
      <c r="U11" s="7">
        <v>402</v>
      </c>
      <c r="V11" s="13">
        <f t="shared" si="1"/>
        <v>668</v>
      </c>
      <c r="W11" s="27">
        <f t="shared" si="2"/>
        <v>0.41317365269461076</v>
      </c>
      <c r="X11" s="16"/>
      <c r="Y11" s="16">
        <v>1</v>
      </c>
      <c r="Z11" s="16">
        <v>31</v>
      </c>
      <c r="AA11" s="16">
        <v>21</v>
      </c>
      <c r="AB11" s="16"/>
      <c r="AC11" s="16"/>
      <c r="AD11" s="16">
        <v>74</v>
      </c>
      <c r="AE11" s="20">
        <f t="shared" si="3"/>
        <v>127</v>
      </c>
    </row>
    <row r="12" spans="1:31" ht="12.75">
      <c r="A12" s="26" t="s">
        <v>14</v>
      </c>
      <c r="B12" s="7">
        <v>7</v>
      </c>
      <c r="C12" s="7">
        <v>6</v>
      </c>
      <c r="D12" s="7">
        <v>161</v>
      </c>
      <c r="E12" s="7">
        <v>655</v>
      </c>
      <c r="F12" s="7"/>
      <c r="G12" s="7">
        <v>1</v>
      </c>
      <c r="H12" s="7"/>
      <c r="I12" s="7"/>
      <c r="J12" s="7">
        <v>2071</v>
      </c>
      <c r="K12" s="13">
        <f t="shared" si="0"/>
        <v>2901</v>
      </c>
      <c r="L12" s="7">
        <v>1</v>
      </c>
      <c r="M12" s="7"/>
      <c r="N12" s="7"/>
      <c r="O12" s="7">
        <v>3</v>
      </c>
      <c r="P12" s="7">
        <v>170</v>
      </c>
      <c r="Q12" s="7">
        <v>455</v>
      </c>
      <c r="R12" s="7">
        <v>1</v>
      </c>
      <c r="S12" s="7"/>
      <c r="T12" s="7"/>
      <c r="U12" s="7">
        <v>1327</v>
      </c>
      <c r="V12" s="13">
        <f t="shared" si="1"/>
        <v>1957</v>
      </c>
      <c r="W12" s="27">
        <f t="shared" si="2"/>
        <v>0.4823709759836484</v>
      </c>
      <c r="X12" s="16">
        <v>3</v>
      </c>
      <c r="Y12" s="16">
        <v>2</v>
      </c>
      <c r="Z12" s="16">
        <v>20</v>
      </c>
      <c r="AA12" s="16">
        <v>79</v>
      </c>
      <c r="AB12" s="16"/>
      <c r="AC12" s="16"/>
      <c r="AD12" s="16">
        <v>266</v>
      </c>
      <c r="AE12" s="20">
        <f t="shared" si="3"/>
        <v>370</v>
      </c>
    </row>
    <row r="13" spans="1:31" ht="12.75">
      <c r="A13" s="26" t="s">
        <v>15</v>
      </c>
      <c r="B13" s="7">
        <v>4</v>
      </c>
      <c r="C13" s="7">
        <v>2</v>
      </c>
      <c r="D13" s="7">
        <v>113</v>
      </c>
      <c r="E13" s="7">
        <v>178</v>
      </c>
      <c r="F13" s="7"/>
      <c r="G13" s="7"/>
      <c r="H13" s="7"/>
      <c r="I13" s="7"/>
      <c r="J13" s="7">
        <v>619</v>
      </c>
      <c r="K13" s="13">
        <f t="shared" si="0"/>
        <v>916</v>
      </c>
      <c r="L13" s="7"/>
      <c r="M13" s="7"/>
      <c r="N13" s="7"/>
      <c r="O13" s="7">
        <v>3</v>
      </c>
      <c r="P13" s="7">
        <v>99</v>
      </c>
      <c r="Q13" s="7">
        <v>173</v>
      </c>
      <c r="R13" s="7"/>
      <c r="S13" s="7"/>
      <c r="T13" s="7"/>
      <c r="U13" s="7">
        <v>460</v>
      </c>
      <c r="V13" s="13">
        <f t="shared" si="1"/>
        <v>735</v>
      </c>
      <c r="W13" s="27">
        <f t="shared" si="2"/>
        <v>0.24625850340136055</v>
      </c>
      <c r="X13" s="16"/>
      <c r="Y13" s="16"/>
      <c r="Z13" s="16">
        <v>15</v>
      </c>
      <c r="AA13" s="16">
        <v>21</v>
      </c>
      <c r="AB13" s="16"/>
      <c r="AC13" s="16"/>
      <c r="AD13" s="16">
        <v>80</v>
      </c>
      <c r="AE13" s="20">
        <f t="shared" si="3"/>
        <v>116</v>
      </c>
    </row>
    <row r="14" spans="1:31" ht="12.75">
      <c r="A14" s="26" t="s">
        <v>16</v>
      </c>
      <c r="B14" s="7">
        <v>2</v>
      </c>
      <c r="C14" s="7">
        <v>15</v>
      </c>
      <c r="D14" s="7">
        <v>44</v>
      </c>
      <c r="E14" s="7">
        <v>1865</v>
      </c>
      <c r="F14" s="7">
        <v>46</v>
      </c>
      <c r="G14" s="7"/>
      <c r="H14" s="7"/>
      <c r="I14" s="7">
        <v>1</v>
      </c>
      <c r="J14" s="7">
        <v>11990</v>
      </c>
      <c r="K14" s="13">
        <f t="shared" si="0"/>
        <v>13963</v>
      </c>
      <c r="L14" s="7"/>
      <c r="M14" s="7">
        <v>1</v>
      </c>
      <c r="N14" s="7">
        <v>5</v>
      </c>
      <c r="O14" s="7">
        <v>8</v>
      </c>
      <c r="P14" s="7">
        <v>83</v>
      </c>
      <c r="Q14" s="7">
        <v>1638</v>
      </c>
      <c r="R14" s="7">
        <v>22</v>
      </c>
      <c r="S14" s="7"/>
      <c r="T14" s="7"/>
      <c r="U14" s="7">
        <v>8053</v>
      </c>
      <c r="V14" s="13">
        <f t="shared" si="1"/>
        <v>9810</v>
      </c>
      <c r="W14" s="27">
        <f t="shared" si="2"/>
        <v>0.4233435270132518</v>
      </c>
      <c r="X14" s="16"/>
      <c r="Y14" s="16">
        <v>2</v>
      </c>
      <c r="Z14" s="16">
        <v>3</v>
      </c>
      <c r="AA14" s="16">
        <v>281</v>
      </c>
      <c r="AB14" s="16">
        <v>9</v>
      </c>
      <c r="AC14" s="16"/>
      <c r="AD14" s="16">
        <v>1587</v>
      </c>
      <c r="AE14" s="20">
        <f t="shared" si="3"/>
        <v>1882</v>
      </c>
    </row>
    <row r="15" spans="1:31" ht="12.75">
      <c r="A15" s="26" t="s">
        <v>17</v>
      </c>
      <c r="B15" s="7">
        <v>4</v>
      </c>
      <c r="C15" s="7">
        <v>19</v>
      </c>
      <c r="D15" s="7">
        <v>84</v>
      </c>
      <c r="E15" s="7">
        <v>343</v>
      </c>
      <c r="F15" s="7"/>
      <c r="G15" s="7"/>
      <c r="H15" s="7"/>
      <c r="I15" s="7"/>
      <c r="J15" s="7">
        <v>946</v>
      </c>
      <c r="K15" s="13">
        <f t="shared" si="0"/>
        <v>1396</v>
      </c>
      <c r="L15" s="7">
        <v>1</v>
      </c>
      <c r="M15" s="7"/>
      <c r="N15" s="7"/>
      <c r="O15" s="7">
        <v>9</v>
      </c>
      <c r="P15" s="7">
        <v>77</v>
      </c>
      <c r="Q15" s="7">
        <v>450</v>
      </c>
      <c r="R15" s="7"/>
      <c r="S15" s="7"/>
      <c r="T15" s="7"/>
      <c r="U15" s="7">
        <v>587</v>
      </c>
      <c r="V15" s="13">
        <f t="shared" si="1"/>
        <v>1124</v>
      </c>
      <c r="W15" s="27">
        <f t="shared" si="2"/>
        <v>0.24199288256227758</v>
      </c>
      <c r="X15" s="16">
        <v>3</v>
      </c>
      <c r="Y15" s="16"/>
      <c r="Z15" s="16">
        <v>2</v>
      </c>
      <c r="AA15" s="16">
        <v>49</v>
      </c>
      <c r="AB15" s="16"/>
      <c r="AC15" s="16"/>
      <c r="AD15" s="16">
        <v>110</v>
      </c>
      <c r="AE15" s="20">
        <f t="shared" si="3"/>
        <v>164</v>
      </c>
    </row>
    <row r="16" spans="1:31" ht="12.75">
      <c r="A16" s="26" t="s">
        <v>18</v>
      </c>
      <c r="B16" s="7">
        <v>2</v>
      </c>
      <c r="C16" s="7">
        <v>28</v>
      </c>
      <c r="D16" s="7">
        <v>104</v>
      </c>
      <c r="E16" s="7">
        <v>178</v>
      </c>
      <c r="F16" s="7"/>
      <c r="G16" s="7"/>
      <c r="H16" s="7"/>
      <c r="I16" s="7"/>
      <c r="J16" s="7">
        <v>433</v>
      </c>
      <c r="K16" s="13">
        <f t="shared" si="0"/>
        <v>745</v>
      </c>
      <c r="L16" s="7"/>
      <c r="M16" s="7"/>
      <c r="N16" s="7"/>
      <c r="O16" s="7">
        <v>3</v>
      </c>
      <c r="P16" s="7">
        <v>34</v>
      </c>
      <c r="Q16" s="7">
        <v>150</v>
      </c>
      <c r="R16" s="7"/>
      <c r="S16" s="7">
        <v>1</v>
      </c>
      <c r="T16" s="7"/>
      <c r="U16" s="7">
        <v>348</v>
      </c>
      <c r="V16" s="13">
        <f t="shared" si="1"/>
        <v>536</v>
      </c>
      <c r="W16" s="27">
        <f t="shared" si="2"/>
        <v>0.38992537313432835</v>
      </c>
      <c r="X16" s="16"/>
      <c r="Y16" s="16"/>
      <c r="Z16" s="16">
        <v>19</v>
      </c>
      <c r="AA16" s="16">
        <v>20</v>
      </c>
      <c r="AB16" s="16"/>
      <c r="AC16" s="16"/>
      <c r="AD16" s="16">
        <v>56</v>
      </c>
      <c r="AE16" s="20">
        <f t="shared" si="3"/>
        <v>95</v>
      </c>
    </row>
    <row r="17" spans="1:31" ht="12.75">
      <c r="A17" s="26" t="s">
        <v>19</v>
      </c>
      <c r="B17" s="7">
        <v>9</v>
      </c>
      <c r="C17" s="7">
        <v>125</v>
      </c>
      <c r="D17" s="7">
        <v>110</v>
      </c>
      <c r="E17" s="7">
        <v>1486</v>
      </c>
      <c r="F17" s="7">
        <v>1</v>
      </c>
      <c r="G17" s="7">
        <v>1</v>
      </c>
      <c r="H17" s="7"/>
      <c r="I17" s="7"/>
      <c r="J17" s="7">
        <v>3481</v>
      </c>
      <c r="K17" s="13">
        <f t="shared" si="0"/>
        <v>5213</v>
      </c>
      <c r="L17" s="7">
        <v>6</v>
      </c>
      <c r="M17" s="7"/>
      <c r="N17" s="7"/>
      <c r="O17" s="7">
        <v>4</v>
      </c>
      <c r="P17" s="7">
        <v>32</v>
      </c>
      <c r="Q17" s="7">
        <v>949</v>
      </c>
      <c r="R17" s="7">
        <v>1</v>
      </c>
      <c r="S17" s="7"/>
      <c r="T17" s="7"/>
      <c r="U17" s="7">
        <v>2124</v>
      </c>
      <c r="V17" s="13">
        <f t="shared" si="1"/>
        <v>3116</v>
      </c>
      <c r="W17" s="27">
        <f t="shared" si="2"/>
        <v>0.6729781771501926</v>
      </c>
      <c r="X17" s="16">
        <v>4</v>
      </c>
      <c r="Y17" s="16">
        <v>4</v>
      </c>
      <c r="Z17" s="16">
        <v>10</v>
      </c>
      <c r="AA17" s="16">
        <v>189</v>
      </c>
      <c r="AB17" s="16"/>
      <c r="AC17" s="16">
        <v>1</v>
      </c>
      <c r="AD17" s="16">
        <v>515</v>
      </c>
      <c r="AE17" s="20">
        <f t="shared" si="3"/>
        <v>723</v>
      </c>
    </row>
    <row r="18" spans="1:31" ht="12.75">
      <c r="A18" s="26" t="s">
        <v>20</v>
      </c>
      <c r="B18" s="7">
        <v>8</v>
      </c>
      <c r="C18" s="7">
        <v>13</v>
      </c>
      <c r="D18" s="7">
        <v>180</v>
      </c>
      <c r="E18" s="7">
        <v>500</v>
      </c>
      <c r="F18" s="7">
        <v>1</v>
      </c>
      <c r="G18" s="7"/>
      <c r="H18" s="7">
        <v>1</v>
      </c>
      <c r="I18" s="7"/>
      <c r="J18" s="7">
        <v>2521</v>
      </c>
      <c r="K18" s="13">
        <f t="shared" si="0"/>
        <v>3224</v>
      </c>
      <c r="L18" s="7">
        <v>1</v>
      </c>
      <c r="M18" s="7"/>
      <c r="N18" s="7"/>
      <c r="O18" s="7">
        <v>3</v>
      </c>
      <c r="P18" s="7">
        <v>132</v>
      </c>
      <c r="Q18" s="7">
        <v>321</v>
      </c>
      <c r="R18" s="7"/>
      <c r="S18" s="7"/>
      <c r="T18" s="7"/>
      <c r="U18" s="7">
        <v>1814</v>
      </c>
      <c r="V18" s="13">
        <f t="shared" si="1"/>
        <v>2271</v>
      </c>
      <c r="W18" s="27">
        <f t="shared" si="2"/>
        <v>0.4196389255834434</v>
      </c>
      <c r="X18" s="16">
        <v>2</v>
      </c>
      <c r="Y18" s="16">
        <v>1</v>
      </c>
      <c r="Z18" s="16">
        <v>25</v>
      </c>
      <c r="AA18" s="16">
        <v>75</v>
      </c>
      <c r="AB18" s="16"/>
      <c r="AC18" s="16"/>
      <c r="AD18" s="16">
        <v>347</v>
      </c>
      <c r="AE18" s="20">
        <f t="shared" si="3"/>
        <v>450</v>
      </c>
    </row>
    <row r="19" spans="1:31" ht="12.75">
      <c r="A19" s="26" t="s">
        <v>21</v>
      </c>
      <c r="B19" s="7">
        <v>3</v>
      </c>
      <c r="C19" s="7">
        <v>6</v>
      </c>
      <c r="D19" s="7">
        <v>149</v>
      </c>
      <c r="E19" s="7">
        <v>186</v>
      </c>
      <c r="F19" s="7">
        <v>2</v>
      </c>
      <c r="G19" s="7"/>
      <c r="H19" s="7"/>
      <c r="I19" s="7"/>
      <c r="J19" s="7">
        <v>278</v>
      </c>
      <c r="K19" s="13">
        <f t="shared" si="0"/>
        <v>624</v>
      </c>
      <c r="L19" s="7">
        <v>1</v>
      </c>
      <c r="M19" s="7"/>
      <c r="N19" s="7"/>
      <c r="O19" s="7">
        <v>8</v>
      </c>
      <c r="P19" s="7">
        <v>87</v>
      </c>
      <c r="Q19" s="7">
        <v>171</v>
      </c>
      <c r="R19" s="7"/>
      <c r="S19" s="7"/>
      <c r="T19" s="7"/>
      <c r="U19" s="7">
        <v>235</v>
      </c>
      <c r="V19" s="13">
        <f t="shared" si="1"/>
        <v>502</v>
      </c>
      <c r="W19" s="27">
        <f t="shared" si="2"/>
        <v>0.24302788844621515</v>
      </c>
      <c r="X19" s="16">
        <v>1</v>
      </c>
      <c r="Y19" s="16"/>
      <c r="Z19" s="16">
        <v>23</v>
      </c>
      <c r="AA19" s="16">
        <v>27</v>
      </c>
      <c r="AB19" s="16"/>
      <c r="AC19" s="16"/>
      <c r="AD19" s="16">
        <v>34</v>
      </c>
      <c r="AE19" s="20">
        <f t="shared" si="3"/>
        <v>85</v>
      </c>
    </row>
    <row r="20" spans="1:31" ht="12.75">
      <c r="A20" s="26" t="s">
        <v>22</v>
      </c>
      <c r="B20" s="7">
        <v>6</v>
      </c>
      <c r="C20" s="7">
        <v>1</v>
      </c>
      <c r="D20" s="7">
        <v>73</v>
      </c>
      <c r="E20" s="7">
        <v>160</v>
      </c>
      <c r="F20" s="7"/>
      <c r="G20" s="7"/>
      <c r="H20" s="7"/>
      <c r="I20" s="7"/>
      <c r="J20" s="7">
        <v>573</v>
      </c>
      <c r="K20" s="13">
        <f t="shared" si="0"/>
        <v>813</v>
      </c>
      <c r="L20" s="7">
        <v>1</v>
      </c>
      <c r="M20" s="7"/>
      <c r="N20" s="7"/>
      <c r="O20" s="7">
        <v>2</v>
      </c>
      <c r="P20" s="7">
        <v>73</v>
      </c>
      <c r="Q20" s="7">
        <v>134</v>
      </c>
      <c r="R20" s="7"/>
      <c r="S20" s="7"/>
      <c r="T20" s="7"/>
      <c r="U20" s="7">
        <v>395</v>
      </c>
      <c r="V20" s="13">
        <f t="shared" si="1"/>
        <v>605</v>
      </c>
      <c r="W20" s="27">
        <f t="shared" si="2"/>
        <v>0.343801652892562</v>
      </c>
      <c r="X20" s="16">
        <v>1</v>
      </c>
      <c r="Y20" s="16"/>
      <c r="Z20" s="16">
        <v>10</v>
      </c>
      <c r="AA20" s="16">
        <v>16</v>
      </c>
      <c r="AB20" s="16"/>
      <c r="AC20" s="16"/>
      <c r="AD20" s="16">
        <v>74</v>
      </c>
      <c r="AE20" s="20">
        <f t="shared" si="3"/>
        <v>101</v>
      </c>
    </row>
    <row r="21" spans="1:31" ht="12.75">
      <c r="A21" s="26" t="s">
        <v>23</v>
      </c>
      <c r="B21" s="7">
        <v>18</v>
      </c>
      <c r="C21" s="7">
        <v>318</v>
      </c>
      <c r="D21" s="7">
        <v>309</v>
      </c>
      <c r="E21" s="7">
        <v>524</v>
      </c>
      <c r="F21" s="7"/>
      <c r="G21" s="7"/>
      <c r="H21" s="7"/>
      <c r="I21" s="7"/>
      <c r="J21" s="7">
        <v>1870</v>
      </c>
      <c r="K21" s="13">
        <f t="shared" si="0"/>
        <v>3039</v>
      </c>
      <c r="L21" s="7">
        <v>4</v>
      </c>
      <c r="M21" s="7"/>
      <c r="N21" s="7"/>
      <c r="O21" s="7">
        <v>73</v>
      </c>
      <c r="P21" s="7">
        <v>164</v>
      </c>
      <c r="Q21" s="7">
        <v>272</v>
      </c>
      <c r="R21" s="7">
        <v>1</v>
      </c>
      <c r="S21" s="7"/>
      <c r="T21" s="7"/>
      <c r="U21" s="7">
        <v>1283</v>
      </c>
      <c r="V21" s="13">
        <f t="shared" si="1"/>
        <v>1797</v>
      </c>
      <c r="W21" s="27">
        <f t="shared" si="2"/>
        <v>0.6911519198664441</v>
      </c>
      <c r="X21" s="16">
        <v>2</v>
      </c>
      <c r="Y21" s="16">
        <v>4</v>
      </c>
      <c r="Z21" s="16">
        <v>29</v>
      </c>
      <c r="AA21" s="16">
        <v>46</v>
      </c>
      <c r="AB21" s="16"/>
      <c r="AC21" s="16"/>
      <c r="AD21" s="16">
        <v>253</v>
      </c>
      <c r="AE21" s="20">
        <f t="shared" si="3"/>
        <v>334</v>
      </c>
    </row>
    <row r="22" spans="1:31" ht="12.75">
      <c r="A22" s="26" t="s">
        <v>24</v>
      </c>
      <c r="B22" s="7">
        <v>5</v>
      </c>
      <c r="C22" s="7">
        <v>680</v>
      </c>
      <c r="D22" s="7">
        <v>1177</v>
      </c>
      <c r="E22" s="7">
        <v>414</v>
      </c>
      <c r="F22" s="7"/>
      <c r="G22" s="7"/>
      <c r="H22" s="7"/>
      <c r="I22" s="7"/>
      <c r="J22" s="7">
        <v>1147</v>
      </c>
      <c r="K22" s="13">
        <f t="shared" si="0"/>
        <v>3423</v>
      </c>
      <c r="L22" s="7">
        <v>1</v>
      </c>
      <c r="M22" s="7"/>
      <c r="N22" s="7"/>
      <c r="O22" s="7">
        <v>20</v>
      </c>
      <c r="P22" s="7">
        <v>266</v>
      </c>
      <c r="Q22" s="7">
        <v>181</v>
      </c>
      <c r="R22" s="7"/>
      <c r="S22" s="7"/>
      <c r="T22" s="7"/>
      <c r="U22" s="7">
        <v>707</v>
      </c>
      <c r="V22" s="13">
        <f t="shared" si="1"/>
        <v>1175</v>
      </c>
      <c r="W22" s="27">
        <f t="shared" si="2"/>
        <v>1.9131914893617021</v>
      </c>
      <c r="X22" s="16">
        <v>1</v>
      </c>
      <c r="Y22" s="16">
        <v>4</v>
      </c>
      <c r="Z22" s="16">
        <v>29</v>
      </c>
      <c r="AA22" s="16">
        <v>47</v>
      </c>
      <c r="AB22" s="16"/>
      <c r="AC22" s="16"/>
      <c r="AD22" s="16">
        <v>139</v>
      </c>
      <c r="AE22" s="20">
        <f t="shared" si="3"/>
        <v>220</v>
      </c>
    </row>
    <row r="23" spans="1:31" ht="12.75">
      <c r="A23" s="26" t="s">
        <v>25</v>
      </c>
      <c r="B23" s="7">
        <v>9</v>
      </c>
      <c r="C23" s="7">
        <v>157</v>
      </c>
      <c r="D23" s="7">
        <v>265</v>
      </c>
      <c r="E23" s="7">
        <v>258</v>
      </c>
      <c r="F23" s="7"/>
      <c r="G23" s="7"/>
      <c r="H23" s="7"/>
      <c r="I23" s="7"/>
      <c r="J23" s="7">
        <v>1204</v>
      </c>
      <c r="K23" s="13">
        <f t="shared" si="0"/>
        <v>1893</v>
      </c>
      <c r="L23" s="7">
        <v>1</v>
      </c>
      <c r="M23" s="7"/>
      <c r="N23" s="7"/>
      <c r="O23" s="7">
        <v>2</v>
      </c>
      <c r="P23" s="7">
        <v>83</v>
      </c>
      <c r="Q23" s="7">
        <v>194</v>
      </c>
      <c r="R23" s="7"/>
      <c r="S23" s="7"/>
      <c r="T23" s="7"/>
      <c r="U23" s="7">
        <v>834</v>
      </c>
      <c r="V23" s="13">
        <f t="shared" si="1"/>
        <v>1114</v>
      </c>
      <c r="W23" s="27">
        <f t="shared" si="2"/>
        <v>0.699281867145422</v>
      </c>
      <c r="X23" s="16"/>
      <c r="Y23" s="16">
        <v>3</v>
      </c>
      <c r="Z23" s="16">
        <v>5</v>
      </c>
      <c r="AA23" s="16">
        <v>27</v>
      </c>
      <c r="AB23" s="16"/>
      <c r="AC23" s="16"/>
      <c r="AD23" s="16">
        <v>164</v>
      </c>
      <c r="AE23" s="20">
        <f t="shared" si="3"/>
        <v>199</v>
      </c>
    </row>
    <row r="24" spans="1:31" ht="12.75">
      <c r="A24" s="26" t="s">
        <v>26</v>
      </c>
      <c r="B24" s="7">
        <v>7</v>
      </c>
      <c r="C24" s="7">
        <v>22</v>
      </c>
      <c r="D24" s="7">
        <v>152</v>
      </c>
      <c r="E24" s="7">
        <v>117</v>
      </c>
      <c r="F24" s="7"/>
      <c r="G24" s="7"/>
      <c r="H24" s="7"/>
      <c r="I24" s="7"/>
      <c r="J24" s="7">
        <v>756</v>
      </c>
      <c r="K24" s="13">
        <f t="shared" si="0"/>
        <v>1054</v>
      </c>
      <c r="L24" s="7">
        <v>2</v>
      </c>
      <c r="M24" s="7"/>
      <c r="N24" s="7"/>
      <c r="O24" s="7">
        <v>3</v>
      </c>
      <c r="P24" s="7">
        <v>29</v>
      </c>
      <c r="Q24" s="7">
        <v>110</v>
      </c>
      <c r="R24" s="7"/>
      <c r="S24" s="7">
        <v>1</v>
      </c>
      <c r="T24" s="7"/>
      <c r="U24" s="7">
        <v>532</v>
      </c>
      <c r="V24" s="13">
        <f t="shared" si="1"/>
        <v>677</v>
      </c>
      <c r="W24" s="27">
        <f t="shared" si="2"/>
        <v>0.5568685376661743</v>
      </c>
      <c r="X24" s="16"/>
      <c r="Y24" s="16"/>
      <c r="Z24" s="16">
        <v>7</v>
      </c>
      <c r="AA24" s="16">
        <v>22</v>
      </c>
      <c r="AB24" s="16"/>
      <c r="AC24" s="16"/>
      <c r="AD24" s="16">
        <v>82</v>
      </c>
      <c r="AE24" s="20">
        <f t="shared" si="3"/>
        <v>111</v>
      </c>
    </row>
    <row r="25" spans="1:31" ht="12.75">
      <c r="A25" s="26" t="s">
        <v>27</v>
      </c>
      <c r="B25" s="7"/>
      <c r="C25" s="7">
        <v>6</v>
      </c>
      <c r="D25" s="7">
        <v>120</v>
      </c>
      <c r="E25" s="7">
        <v>106</v>
      </c>
      <c r="F25" s="7"/>
      <c r="G25" s="7"/>
      <c r="H25" s="7"/>
      <c r="I25" s="7"/>
      <c r="J25" s="7">
        <v>861</v>
      </c>
      <c r="K25" s="13">
        <f t="shared" si="0"/>
        <v>1093</v>
      </c>
      <c r="L25" s="7">
        <v>1</v>
      </c>
      <c r="M25" s="7"/>
      <c r="N25" s="7"/>
      <c r="O25" s="7">
        <v>4</v>
      </c>
      <c r="P25" s="7">
        <v>51</v>
      </c>
      <c r="Q25" s="7">
        <v>78</v>
      </c>
      <c r="R25" s="7"/>
      <c r="S25" s="7"/>
      <c r="T25" s="7"/>
      <c r="U25" s="7">
        <v>590</v>
      </c>
      <c r="V25" s="13">
        <f t="shared" si="1"/>
        <v>724</v>
      </c>
      <c r="W25" s="27">
        <f t="shared" si="2"/>
        <v>0.5096685082872928</v>
      </c>
      <c r="X25" s="16"/>
      <c r="Y25" s="16">
        <v>1</v>
      </c>
      <c r="Z25" s="16">
        <v>19</v>
      </c>
      <c r="AA25" s="16">
        <v>17</v>
      </c>
      <c r="AB25" s="16"/>
      <c r="AC25" s="16"/>
      <c r="AD25" s="16">
        <v>120</v>
      </c>
      <c r="AE25" s="20">
        <f t="shared" si="3"/>
        <v>157</v>
      </c>
    </row>
    <row r="26" spans="1:31" ht="12.75">
      <c r="A26" s="26" t="s">
        <v>28</v>
      </c>
      <c r="B26" s="7">
        <v>9</v>
      </c>
      <c r="C26" s="7">
        <v>50</v>
      </c>
      <c r="D26" s="7">
        <v>240</v>
      </c>
      <c r="E26" s="7">
        <v>200</v>
      </c>
      <c r="F26" s="7"/>
      <c r="G26" s="7"/>
      <c r="H26" s="7"/>
      <c r="I26" s="7"/>
      <c r="J26" s="7">
        <v>412</v>
      </c>
      <c r="K26" s="13">
        <f t="shared" si="0"/>
        <v>911</v>
      </c>
      <c r="L26" s="7">
        <v>3</v>
      </c>
      <c r="M26" s="7"/>
      <c r="N26" s="7"/>
      <c r="O26" s="7">
        <v>22</v>
      </c>
      <c r="P26" s="7">
        <v>197</v>
      </c>
      <c r="Q26" s="7">
        <v>133</v>
      </c>
      <c r="R26" s="7"/>
      <c r="S26" s="7"/>
      <c r="T26" s="7"/>
      <c r="U26" s="7">
        <v>304</v>
      </c>
      <c r="V26" s="13">
        <f t="shared" si="1"/>
        <v>659</v>
      </c>
      <c r="W26" s="27">
        <f t="shared" si="2"/>
        <v>0.38239757207890746</v>
      </c>
      <c r="X26" s="16"/>
      <c r="Y26" s="16">
        <v>5</v>
      </c>
      <c r="Z26" s="16">
        <v>29</v>
      </c>
      <c r="AA26" s="16">
        <v>16</v>
      </c>
      <c r="AB26" s="16"/>
      <c r="AC26" s="16"/>
      <c r="AD26" s="16">
        <v>56</v>
      </c>
      <c r="AE26" s="20">
        <f t="shared" si="3"/>
        <v>106</v>
      </c>
    </row>
    <row r="27" spans="1:31" ht="12.75">
      <c r="A27" s="26" t="s">
        <v>29</v>
      </c>
      <c r="B27" s="7">
        <v>4</v>
      </c>
      <c r="C27" s="7">
        <v>19</v>
      </c>
      <c r="D27" s="7">
        <v>143</v>
      </c>
      <c r="E27" s="7">
        <v>291</v>
      </c>
      <c r="F27" s="7"/>
      <c r="G27" s="7"/>
      <c r="H27" s="7"/>
      <c r="I27" s="7"/>
      <c r="J27" s="7">
        <v>1127</v>
      </c>
      <c r="K27" s="13">
        <f t="shared" si="0"/>
        <v>1584</v>
      </c>
      <c r="L27" s="7">
        <v>3</v>
      </c>
      <c r="M27" s="7"/>
      <c r="N27" s="7"/>
      <c r="O27" s="7">
        <v>3</v>
      </c>
      <c r="P27" s="7">
        <v>55</v>
      </c>
      <c r="Q27" s="7">
        <v>187</v>
      </c>
      <c r="R27" s="7"/>
      <c r="S27" s="7"/>
      <c r="T27" s="7"/>
      <c r="U27" s="7">
        <v>770</v>
      </c>
      <c r="V27" s="13">
        <f t="shared" si="1"/>
        <v>1018</v>
      </c>
      <c r="W27" s="27">
        <f t="shared" si="2"/>
        <v>0.555992141453831</v>
      </c>
      <c r="X27" s="16"/>
      <c r="Y27" s="16"/>
      <c r="Z27" s="16">
        <v>45</v>
      </c>
      <c r="AA27" s="16">
        <v>29</v>
      </c>
      <c r="AB27" s="16"/>
      <c r="AC27" s="16"/>
      <c r="AD27" s="16">
        <v>147</v>
      </c>
      <c r="AE27" s="20">
        <f t="shared" si="3"/>
        <v>221</v>
      </c>
    </row>
    <row r="28" spans="1:31" ht="12.75">
      <c r="A28" s="26" t="s">
        <v>30</v>
      </c>
      <c r="B28" s="7">
        <v>6</v>
      </c>
      <c r="C28" s="7">
        <v>8</v>
      </c>
      <c r="D28" s="7">
        <v>82</v>
      </c>
      <c r="E28" s="7">
        <v>133</v>
      </c>
      <c r="F28" s="7"/>
      <c r="G28" s="7"/>
      <c r="H28" s="7"/>
      <c r="I28" s="7"/>
      <c r="J28" s="7">
        <v>404</v>
      </c>
      <c r="K28" s="13">
        <f t="shared" si="0"/>
        <v>633</v>
      </c>
      <c r="L28" s="7">
        <v>1</v>
      </c>
      <c r="M28" s="7"/>
      <c r="N28" s="7"/>
      <c r="O28" s="7">
        <v>3</v>
      </c>
      <c r="P28" s="7">
        <v>59</v>
      </c>
      <c r="Q28" s="7">
        <v>94</v>
      </c>
      <c r="R28" s="7"/>
      <c r="S28" s="7"/>
      <c r="T28" s="7"/>
      <c r="U28" s="7">
        <v>291</v>
      </c>
      <c r="V28" s="13">
        <f t="shared" si="1"/>
        <v>448</v>
      </c>
      <c r="W28" s="27">
        <f t="shared" si="2"/>
        <v>0.41294642857142855</v>
      </c>
      <c r="X28" s="16">
        <v>3</v>
      </c>
      <c r="Y28" s="16">
        <v>1</v>
      </c>
      <c r="Z28" s="16">
        <v>11</v>
      </c>
      <c r="AA28" s="16">
        <v>15</v>
      </c>
      <c r="AB28" s="16"/>
      <c r="AC28" s="16"/>
      <c r="AD28" s="16">
        <v>62</v>
      </c>
      <c r="AE28" s="20">
        <f t="shared" si="3"/>
        <v>92</v>
      </c>
    </row>
    <row r="29" spans="1:31" ht="12.75">
      <c r="A29" s="26" t="s">
        <v>31</v>
      </c>
      <c r="B29" s="7">
        <v>5</v>
      </c>
      <c r="C29" s="7">
        <v>34</v>
      </c>
      <c r="D29" s="7">
        <v>368</v>
      </c>
      <c r="E29" s="7">
        <v>689</v>
      </c>
      <c r="F29" s="7">
        <v>2</v>
      </c>
      <c r="G29" s="7"/>
      <c r="H29" s="7"/>
      <c r="I29" s="7"/>
      <c r="J29" s="7">
        <v>2432</v>
      </c>
      <c r="K29" s="13">
        <f t="shared" si="0"/>
        <v>3530</v>
      </c>
      <c r="L29" s="7"/>
      <c r="M29" s="7"/>
      <c r="N29" s="7">
        <v>1</v>
      </c>
      <c r="O29" s="7">
        <v>13</v>
      </c>
      <c r="P29" s="7">
        <v>310</v>
      </c>
      <c r="Q29" s="7">
        <v>543</v>
      </c>
      <c r="R29" s="7">
        <v>1</v>
      </c>
      <c r="S29" s="7"/>
      <c r="T29" s="7"/>
      <c r="U29" s="7">
        <v>1690</v>
      </c>
      <c r="V29" s="13">
        <f t="shared" si="1"/>
        <v>2558</v>
      </c>
      <c r="W29" s="27">
        <f t="shared" si="2"/>
        <v>0.37998436278342457</v>
      </c>
      <c r="X29" s="16">
        <v>1</v>
      </c>
      <c r="Y29" s="16">
        <v>2</v>
      </c>
      <c r="Z29" s="16">
        <v>32</v>
      </c>
      <c r="AA29" s="16">
        <v>85</v>
      </c>
      <c r="AB29" s="16">
        <v>2</v>
      </c>
      <c r="AC29" s="16"/>
      <c r="AD29" s="16">
        <v>332</v>
      </c>
      <c r="AE29" s="20">
        <f t="shared" si="3"/>
        <v>454</v>
      </c>
    </row>
    <row r="30" spans="1:31" ht="12.75">
      <c r="A30" s="26" t="s">
        <v>32</v>
      </c>
      <c r="B30" s="7">
        <v>1</v>
      </c>
      <c r="C30" s="7">
        <v>1</v>
      </c>
      <c r="D30" s="7">
        <v>33</v>
      </c>
      <c r="E30" s="7">
        <v>476</v>
      </c>
      <c r="F30" s="7">
        <v>1</v>
      </c>
      <c r="G30" s="7"/>
      <c r="H30" s="7"/>
      <c r="I30" s="7"/>
      <c r="J30" s="7">
        <v>3682</v>
      </c>
      <c r="K30" s="13">
        <f t="shared" si="0"/>
        <v>4194</v>
      </c>
      <c r="L30" s="7"/>
      <c r="M30" s="7"/>
      <c r="N30" s="7"/>
      <c r="O30" s="7"/>
      <c r="P30" s="7">
        <v>40</v>
      </c>
      <c r="Q30" s="7">
        <v>373</v>
      </c>
      <c r="R30" s="7">
        <v>1</v>
      </c>
      <c r="S30" s="7"/>
      <c r="T30" s="7"/>
      <c r="U30" s="7">
        <v>2464</v>
      </c>
      <c r="V30" s="13">
        <f t="shared" si="1"/>
        <v>2878</v>
      </c>
      <c r="W30" s="27">
        <f t="shared" si="2"/>
        <v>0.4572619874913134</v>
      </c>
      <c r="X30" s="16"/>
      <c r="Y30" s="16"/>
      <c r="Z30" s="16">
        <v>3</v>
      </c>
      <c r="AA30" s="16">
        <v>67</v>
      </c>
      <c r="AB30" s="16"/>
      <c r="AC30" s="16"/>
      <c r="AD30" s="16">
        <v>491</v>
      </c>
      <c r="AE30" s="20">
        <f t="shared" si="3"/>
        <v>561</v>
      </c>
    </row>
    <row r="31" spans="1:31" ht="12.75">
      <c r="A31" s="26" t="s">
        <v>33</v>
      </c>
      <c r="B31" s="7">
        <v>5</v>
      </c>
      <c r="C31" s="7">
        <v>193</v>
      </c>
      <c r="D31" s="7">
        <v>338</v>
      </c>
      <c r="E31" s="7">
        <v>403</v>
      </c>
      <c r="F31" s="7">
        <v>1</v>
      </c>
      <c r="G31" s="7"/>
      <c r="H31" s="7"/>
      <c r="I31" s="7"/>
      <c r="J31" s="7">
        <v>1250</v>
      </c>
      <c r="K31" s="13">
        <f t="shared" si="0"/>
        <v>2190</v>
      </c>
      <c r="L31" s="7">
        <v>2</v>
      </c>
      <c r="M31" s="7"/>
      <c r="N31" s="7"/>
      <c r="O31" s="7">
        <v>13</v>
      </c>
      <c r="P31" s="7">
        <v>167</v>
      </c>
      <c r="Q31" s="7">
        <v>295</v>
      </c>
      <c r="R31" s="7"/>
      <c r="S31" s="7"/>
      <c r="T31" s="7"/>
      <c r="U31" s="7">
        <v>848</v>
      </c>
      <c r="V31" s="13">
        <f t="shared" si="1"/>
        <v>1325</v>
      </c>
      <c r="W31" s="27">
        <f t="shared" si="2"/>
        <v>0.6528301886792452</v>
      </c>
      <c r="X31" s="16">
        <v>2</v>
      </c>
      <c r="Y31" s="16">
        <v>4</v>
      </c>
      <c r="Z31" s="16">
        <v>67</v>
      </c>
      <c r="AA31" s="16">
        <v>58</v>
      </c>
      <c r="AB31" s="16"/>
      <c r="AC31" s="16"/>
      <c r="AD31" s="16">
        <v>157</v>
      </c>
      <c r="AE31" s="20">
        <f t="shared" si="3"/>
        <v>288</v>
      </c>
    </row>
    <row r="32" spans="1:31" ht="12.75">
      <c r="A32" s="26" t="s">
        <v>34</v>
      </c>
      <c r="B32" s="7">
        <v>12</v>
      </c>
      <c r="C32" s="7">
        <v>7</v>
      </c>
      <c r="D32" s="7">
        <v>173</v>
      </c>
      <c r="E32" s="7">
        <v>143</v>
      </c>
      <c r="F32" s="7"/>
      <c r="G32" s="7"/>
      <c r="H32" s="7"/>
      <c r="I32" s="7"/>
      <c r="J32" s="7">
        <v>453</v>
      </c>
      <c r="K32" s="13">
        <f t="shared" si="0"/>
        <v>788</v>
      </c>
      <c r="L32" s="7">
        <v>4</v>
      </c>
      <c r="M32" s="7"/>
      <c r="N32" s="7"/>
      <c r="O32" s="7">
        <v>5</v>
      </c>
      <c r="P32" s="7">
        <v>104</v>
      </c>
      <c r="Q32" s="7">
        <v>101</v>
      </c>
      <c r="R32" s="7"/>
      <c r="S32" s="7"/>
      <c r="T32" s="7"/>
      <c r="U32" s="7">
        <v>332</v>
      </c>
      <c r="V32" s="13">
        <f t="shared" si="1"/>
        <v>546</v>
      </c>
      <c r="W32" s="27">
        <f t="shared" si="2"/>
        <v>0.4432234432234432</v>
      </c>
      <c r="X32" s="16">
        <v>2</v>
      </c>
      <c r="Y32" s="16">
        <v>1</v>
      </c>
      <c r="Z32" s="16">
        <v>23</v>
      </c>
      <c r="AA32" s="16">
        <v>30</v>
      </c>
      <c r="AB32" s="16"/>
      <c r="AC32" s="16"/>
      <c r="AD32" s="16">
        <v>67</v>
      </c>
      <c r="AE32" s="20">
        <f t="shared" si="3"/>
        <v>123</v>
      </c>
    </row>
    <row r="33" spans="1:31" ht="12.75">
      <c r="A33" s="26" t="s">
        <v>35</v>
      </c>
      <c r="B33" s="7">
        <v>29</v>
      </c>
      <c r="C33" s="7">
        <v>18</v>
      </c>
      <c r="D33" s="7">
        <v>192</v>
      </c>
      <c r="E33" s="7">
        <v>646</v>
      </c>
      <c r="F33" s="7">
        <v>1</v>
      </c>
      <c r="G33" s="7"/>
      <c r="H33" s="7"/>
      <c r="I33" s="7"/>
      <c r="J33" s="7">
        <v>1187</v>
      </c>
      <c r="K33" s="13">
        <f t="shared" si="0"/>
        <v>2073</v>
      </c>
      <c r="L33" s="7">
        <v>1</v>
      </c>
      <c r="M33" s="7"/>
      <c r="N33" s="7"/>
      <c r="O33" s="7">
        <v>24</v>
      </c>
      <c r="P33" s="7">
        <v>162</v>
      </c>
      <c r="Q33" s="7">
        <v>506</v>
      </c>
      <c r="R33" s="7"/>
      <c r="S33" s="7"/>
      <c r="T33" s="7"/>
      <c r="U33" s="7">
        <v>928</v>
      </c>
      <c r="V33" s="13">
        <f t="shared" si="1"/>
        <v>1621</v>
      </c>
      <c r="W33" s="27">
        <f t="shared" si="2"/>
        <v>0.27884022208513265</v>
      </c>
      <c r="X33" s="16">
        <v>3</v>
      </c>
      <c r="Y33" s="16">
        <v>2</v>
      </c>
      <c r="Z33" s="16">
        <v>16</v>
      </c>
      <c r="AA33" s="16">
        <v>101</v>
      </c>
      <c r="AB33" s="16"/>
      <c r="AC33" s="16"/>
      <c r="AD33" s="16">
        <v>146</v>
      </c>
      <c r="AE33" s="20">
        <f t="shared" si="3"/>
        <v>268</v>
      </c>
    </row>
    <row r="34" spans="1:31" ht="12.75">
      <c r="A34" s="26" t="s">
        <v>36</v>
      </c>
      <c r="B34" s="7">
        <v>5</v>
      </c>
      <c r="C34" s="7">
        <v>18</v>
      </c>
      <c r="D34" s="7">
        <v>235</v>
      </c>
      <c r="E34" s="7">
        <v>313</v>
      </c>
      <c r="F34" s="7">
        <v>1</v>
      </c>
      <c r="G34" s="7"/>
      <c r="H34" s="7"/>
      <c r="I34" s="7"/>
      <c r="J34" s="7">
        <v>906</v>
      </c>
      <c r="K34" s="13">
        <f t="shared" si="0"/>
        <v>1478</v>
      </c>
      <c r="L34" s="7">
        <v>4</v>
      </c>
      <c r="M34" s="7"/>
      <c r="N34" s="7"/>
      <c r="O34" s="7">
        <v>21</v>
      </c>
      <c r="P34" s="7">
        <v>186</v>
      </c>
      <c r="Q34" s="7">
        <v>293</v>
      </c>
      <c r="R34" s="7"/>
      <c r="S34" s="7"/>
      <c r="T34" s="7"/>
      <c r="U34" s="7">
        <v>576</v>
      </c>
      <c r="V34" s="13">
        <f t="shared" si="1"/>
        <v>1080</v>
      </c>
      <c r="W34" s="27">
        <f t="shared" si="2"/>
        <v>0.3685185185185185</v>
      </c>
      <c r="X34" s="16"/>
      <c r="Y34" s="16">
        <v>2</v>
      </c>
      <c r="Z34" s="16">
        <v>16</v>
      </c>
      <c r="AA34" s="16">
        <v>40</v>
      </c>
      <c r="AB34" s="16">
        <v>1</v>
      </c>
      <c r="AC34" s="16"/>
      <c r="AD34" s="16">
        <v>115</v>
      </c>
      <c r="AE34" s="20">
        <f t="shared" si="3"/>
        <v>174</v>
      </c>
    </row>
    <row r="35" spans="1:31" ht="12.75">
      <c r="A35" s="26" t="s">
        <v>37</v>
      </c>
      <c r="B35" s="7">
        <v>6</v>
      </c>
      <c r="C35" s="7">
        <v>113</v>
      </c>
      <c r="D35" s="7">
        <v>212</v>
      </c>
      <c r="E35" s="7">
        <v>275</v>
      </c>
      <c r="F35" s="7"/>
      <c r="G35" s="7"/>
      <c r="H35" s="7"/>
      <c r="I35" s="7"/>
      <c r="J35" s="7">
        <v>767</v>
      </c>
      <c r="K35" s="13">
        <f t="shared" si="0"/>
        <v>1373</v>
      </c>
      <c r="L35" s="7">
        <v>4</v>
      </c>
      <c r="M35" s="7"/>
      <c r="N35" s="7"/>
      <c r="O35" s="7">
        <v>7</v>
      </c>
      <c r="P35" s="7">
        <v>91</v>
      </c>
      <c r="Q35" s="7">
        <v>171</v>
      </c>
      <c r="R35" s="7"/>
      <c r="S35" s="7"/>
      <c r="T35" s="7"/>
      <c r="U35" s="7">
        <v>481</v>
      </c>
      <c r="V35" s="13">
        <f t="shared" si="1"/>
        <v>754</v>
      </c>
      <c r="W35" s="27">
        <f t="shared" si="2"/>
        <v>0.8209549071618037</v>
      </c>
      <c r="X35" s="16">
        <v>2</v>
      </c>
      <c r="Y35" s="16">
        <v>2</v>
      </c>
      <c r="Z35" s="16">
        <v>15</v>
      </c>
      <c r="AA35" s="16">
        <v>20</v>
      </c>
      <c r="AB35" s="16"/>
      <c r="AC35" s="16"/>
      <c r="AD35" s="16">
        <v>106</v>
      </c>
      <c r="AE35" s="20">
        <f t="shared" si="3"/>
        <v>145</v>
      </c>
    </row>
    <row r="36" spans="1:31" ht="12.75">
      <c r="A36" s="26" t="s">
        <v>38</v>
      </c>
      <c r="B36" s="7"/>
      <c r="C36" s="7">
        <v>24</v>
      </c>
      <c r="D36" s="7">
        <v>217</v>
      </c>
      <c r="E36" s="7">
        <v>540</v>
      </c>
      <c r="F36" s="7">
        <v>3</v>
      </c>
      <c r="G36" s="7"/>
      <c r="H36" s="7"/>
      <c r="I36" s="7"/>
      <c r="J36" s="7">
        <v>1776</v>
      </c>
      <c r="K36" s="13">
        <f t="shared" si="0"/>
        <v>2560</v>
      </c>
      <c r="L36" s="7"/>
      <c r="M36" s="7"/>
      <c r="N36" s="7"/>
      <c r="O36" s="7">
        <v>43</v>
      </c>
      <c r="P36" s="7">
        <v>221</v>
      </c>
      <c r="Q36" s="7">
        <v>393</v>
      </c>
      <c r="R36" s="7">
        <v>1</v>
      </c>
      <c r="S36" s="7"/>
      <c r="T36" s="7"/>
      <c r="U36" s="7">
        <v>1213</v>
      </c>
      <c r="V36" s="13">
        <f t="shared" si="1"/>
        <v>1871</v>
      </c>
      <c r="W36" s="27">
        <f t="shared" si="2"/>
        <v>0.3682522715125601</v>
      </c>
      <c r="X36" s="16"/>
      <c r="Y36" s="16">
        <v>3</v>
      </c>
      <c r="Z36" s="16">
        <v>29</v>
      </c>
      <c r="AA36" s="16">
        <v>72</v>
      </c>
      <c r="AB36" s="16"/>
      <c r="AC36" s="16"/>
      <c r="AD36" s="16">
        <v>234</v>
      </c>
      <c r="AE36" s="20">
        <f t="shared" si="3"/>
        <v>338</v>
      </c>
    </row>
    <row r="37" spans="1:31" ht="12.75">
      <c r="A37" s="26" t="s">
        <v>39</v>
      </c>
      <c r="B37" s="7">
        <v>7</v>
      </c>
      <c r="C37" s="7">
        <v>25</v>
      </c>
      <c r="D37" s="7">
        <v>74</v>
      </c>
      <c r="E37" s="7">
        <v>263</v>
      </c>
      <c r="F37" s="7"/>
      <c r="G37" s="7"/>
      <c r="H37" s="7"/>
      <c r="I37" s="7"/>
      <c r="J37" s="7">
        <v>727</v>
      </c>
      <c r="K37" s="13">
        <f t="shared" si="0"/>
        <v>1096</v>
      </c>
      <c r="L37" s="7">
        <v>3</v>
      </c>
      <c r="M37" s="7"/>
      <c r="N37" s="7"/>
      <c r="O37" s="7">
        <v>12</v>
      </c>
      <c r="P37" s="7">
        <v>54</v>
      </c>
      <c r="Q37" s="7">
        <v>250</v>
      </c>
      <c r="R37" s="7"/>
      <c r="S37" s="7"/>
      <c r="T37" s="7"/>
      <c r="U37" s="7">
        <v>590</v>
      </c>
      <c r="V37" s="13">
        <f t="shared" si="1"/>
        <v>909</v>
      </c>
      <c r="W37" s="27">
        <f t="shared" si="2"/>
        <v>0.20572057205720573</v>
      </c>
      <c r="X37" s="16">
        <v>2</v>
      </c>
      <c r="Y37" s="16"/>
      <c r="Z37" s="16">
        <v>4</v>
      </c>
      <c r="AA37" s="16">
        <v>35</v>
      </c>
      <c r="AB37" s="16"/>
      <c r="AC37" s="16"/>
      <c r="AD37" s="16">
        <v>98</v>
      </c>
      <c r="AE37" s="20">
        <f t="shared" si="3"/>
        <v>139</v>
      </c>
    </row>
    <row r="38" spans="1:31" ht="12.75">
      <c r="A38" s="26" t="s">
        <v>40</v>
      </c>
      <c r="B38" s="7">
        <v>7</v>
      </c>
      <c r="C38" s="7">
        <v>6</v>
      </c>
      <c r="D38" s="7">
        <v>71</v>
      </c>
      <c r="E38" s="7">
        <v>532</v>
      </c>
      <c r="F38" s="7"/>
      <c r="G38" s="7">
        <v>1</v>
      </c>
      <c r="H38" s="7"/>
      <c r="I38" s="7"/>
      <c r="J38" s="7">
        <v>1446</v>
      </c>
      <c r="K38" s="13">
        <f t="shared" si="0"/>
        <v>2063</v>
      </c>
      <c r="L38" s="7">
        <v>1</v>
      </c>
      <c r="M38" s="7"/>
      <c r="N38" s="7"/>
      <c r="O38" s="7">
        <v>3</v>
      </c>
      <c r="P38" s="7">
        <v>68</v>
      </c>
      <c r="Q38" s="7">
        <v>365</v>
      </c>
      <c r="R38" s="7">
        <v>1</v>
      </c>
      <c r="S38" s="7"/>
      <c r="T38" s="7"/>
      <c r="U38" s="7">
        <v>940</v>
      </c>
      <c r="V38" s="13">
        <f t="shared" si="1"/>
        <v>1378</v>
      </c>
      <c r="W38" s="27">
        <f t="shared" si="2"/>
        <v>0.49709724238026126</v>
      </c>
      <c r="X38" s="16">
        <v>2</v>
      </c>
      <c r="Y38" s="16">
        <v>2</v>
      </c>
      <c r="Z38" s="16">
        <v>10</v>
      </c>
      <c r="AA38" s="16">
        <v>89</v>
      </c>
      <c r="AB38" s="16"/>
      <c r="AC38" s="16">
        <v>1</v>
      </c>
      <c r="AD38" s="16">
        <v>188</v>
      </c>
      <c r="AE38" s="20">
        <f t="shared" si="3"/>
        <v>292</v>
      </c>
    </row>
    <row r="39" spans="1:31" ht="12.75">
      <c r="A39" s="26" t="s">
        <v>41</v>
      </c>
      <c r="B39" s="7">
        <v>4</v>
      </c>
      <c r="C39" s="7">
        <v>11</v>
      </c>
      <c r="D39" s="7">
        <v>182</v>
      </c>
      <c r="E39" s="7">
        <v>334</v>
      </c>
      <c r="F39" s="7"/>
      <c r="G39" s="7"/>
      <c r="H39" s="7"/>
      <c r="I39" s="7"/>
      <c r="J39" s="7">
        <v>1403</v>
      </c>
      <c r="K39" s="13">
        <f t="shared" si="0"/>
        <v>1934</v>
      </c>
      <c r="L39" s="7">
        <v>4</v>
      </c>
      <c r="M39" s="7"/>
      <c r="N39" s="7"/>
      <c r="O39" s="7">
        <v>16</v>
      </c>
      <c r="P39" s="7">
        <v>114</v>
      </c>
      <c r="Q39" s="7">
        <v>250</v>
      </c>
      <c r="R39" s="7"/>
      <c r="S39" s="7"/>
      <c r="T39" s="7"/>
      <c r="U39" s="7">
        <v>895</v>
      </c>
      <c r="V39" s="13">
        <f t="shared" si="1"/>
        <v>1279</v>
      </c>
      <c r="W39" s="27">
        <f t="shared" si="2"/>
        <v>0.5121188428459734</v>
      </c>
      <c r="X39" s="16">
        <v>2</v>
      </c>
      <c r="Y39" s="16"/>
      <c r="Z39" s="16">
        <v>22</v>
      </c>
      <c r="AA39" s="16">
        <v>40</v>
      </c>
      <c r="AB39" s="16"/>
      <c r="AC39" s="16"/>
      <c r="AD39" s="16">
        <v>193</v>
      </c>
      <c r="AE39" s="20">
        <f t="shared" si="3"/>
        <v>257</v>
      </c>
    </row>
    <row r="40" spans="1:31" ht="12.75">
      <c r="A40" s="26" t="s">
        <v>42</v>
      </c>
      <c r="B40" s="7">
        <v>2</v>
      </c>
      <c r="C40" s="7">
        <v>34</v>
      </c>
      <c r="D40" s="7">
        <v>83</v>
      </c>
      <c r="E40" s="7">
        <v>414</v>
      </c>
      <c r="F40" s="7"/>
      <c r="G40" s="7"/>
      <c r="H40" s="7"/>
      <c r="I40" s="7"/>
      <c r="J40" s="7">
        <v>419</v>
      </c>
      <c r="K40" s="13">
        <f t="shared" si="0"/>
        <v>952</v>
      </c>
      <c r="L40" s="7">
        <v>2</v>
      </c>
      <c r="M40" s="7"/>
      <c r="N40" s="7"/>
      <c r="O40" s="7">
        <v>19</v>
      </c>
      <c r="P40" s="7">
        <v>255</v>
      </c>
      <c r="Q40" s="7">
        <v>386</v>
      </c>
      <c r="R40" s="7"/>
      <c r="S40" s="7"/>
      <c r="T40" s="7"/>
      <c r="U40" s="7">
        <v>331</v>
      </c>
      <c r="V40" s="13">
        <f t="shared" si="1"/>
        <v>993</v>
      </c>
      <c r="W40" s="27">
        <f t="shared" si="2"/>
        <v>-0.041289023162134945</v>
      </c>
      <c r="X40" s="16">
        <v>1</v>
      </c>
      <c r="Y40" s="16">
        <v>1</v>
      </c>
      <c r="Z40" s="16">
        <v>8</v>
      </c>
      <c r="AA40" s="16">
        <v>51</v>
      </c>
      <c r="AB40" s="16"/>
      <c r="AC40" s="16"/>
      <c r="AD40" s="16">
        <v>58</v>
      </c>
      <c r="AE40" s="20">
        <f t="shared" si="3"/>
        <v>119</v>
      </c>
    </row>
    <row r="41" spans="1:31" ht="12.75">
      <c r="A41" s="26" t="s">
        <v>43</v>
      </c>
      <c r="B41" s="7">
        <v>13</v>
      </c>
      <c r="C41" s="7">
        <v>18</v>
      </c>
      <c r="D41" s="7">
        <v>101</v>
      </c>
      <c r="E41" s="7">
        <v>124</v>
      </c>
      <c r="F41" s="7"/>
      <c r="G41" s="7"/>
      <c r="H41" s="7"/>
      <c r="I41" s="7"/>
      <c r="J41" s="7">
        <v>589</v>
      </c>
      <c r="K41" s="13">
        <f t="shared" si="0"/>
        <v>845</v>
      </c>
      <c r="L41" s="7"/>
      <c r="M41" s="7"/>
      <c r="N41" s="7"/>
      <c r="O41" s="7">
        <v>10</v>
      </c>
      <c r="P41" s="7">
        <v>197</v>
      </c>
      <c r="Q41" s="7">
        <v>91</v>
      </c>
      <c r="R41" s="7"/>
      <c r="S41" s="7"/>
      <c r="T41" s="7"/>
      <c r="U41" s="7">
        <v>363</v>
      </c>
      <c r="V41" s="13">
        <f t="shared" si="1"/>
        <v>661</v>
      </c>
      <c r="W41" s="27">
        <f t="shared" si="2"/>
        <v>0.2783661119515885</v>
      </c>
      <c r="X41" s="16">
        <v>5</v>
      </c>
      <c r="Y41" s="16"/>
      <c r="Z41" s="16">
        <v>12</v>
      </c>
      <c r="AA41" s="16">
        <v>15</v>
      </c>
      <c r="AB41" s="16"/>
      <c r="AC41" s="16"/>
      <c r="AD41" s="16">
        <v>67</v>
      </c>
      <c r="AE41" s="20">
        <f t="shared" si="3"/>
        <v>99</v>
      </c>
    </row>
    <row r="42" spans="1:31" ht="12.75">
      <c r="A42" s="26" t="s">
        <v>44</v>
      </c>
      <c r="B42" s="7">
        <v>7</v>
      </c>
      <c r="C42" s="7">
        <v>32</v>
      </c>
      <c r="D42" s="7">
        <v>277</v>
      </c>
      <c r="E42" s="7">
        <v>949</v>
      </c>
      <c r="F42" s="7">
        <v>4</v>
      </c>
      <c r="G42" s="7"/>
      <c r="H42" s="7">
        <v>1</v>
      </c>
      <c r="I42" s="7"/>
      <c r="J42" s="7">
        <v>2952</v>
      </c>
      <c r="K42" s="13">
        <f t="shared" si="0"/>
        <v>4222</v>
      </c>
      <c r="L42" s="7">
        <v>1</v>
      </c>
      <c r="M42" s="7"/>
      <c r="N42" s="7"/>
      <c r="O42" s="7">
        <v>14</v>
      </c>
      <c r="P42" s="7">
        <v>64</v>
      </c>
      <c r="Q42" s="7">
        <v>570</v>
      </c>
      <c r="R42" s="7">
        <v>1</v>
      </c>
      <c r="S42" s="7">
        <v>1</v>
      </c>
      <c r="T42" s="7">
        <v>1</v>
      </c>
      <c r="U42" s="7">
        <v>1992</v>
      </c>
      <c r="V42" s="13">
        <f t="shared" si="1"/>
        <v>2644</v>
      </c>
      <c r="W42" s="27">
        <f t="shared" si="2"/>
        <v>0.596822995461422</v>
      </c>
      <c r="X42" s="16">
        <v>1</v>
      </c>
      <c r="Y42" s="16">
        <v>1</v>
      </c>
      <c r="Z42" s="16">
        <v>36</v>
      </c>
      <c r="AA42" s="16">
        <v>149</v>
      </c>
      <c r="AB42" s="16">
        <v>1</v>
      </c>
      <c r="AC42" s="16"/>
      <c r="AD42" s="16">
        <v>392</v>
      </c>
      <c r="AE42" s="20">
        <f t="shared" si="3"/>
        <v>580</v>
      </c>
    </row>
    <row r="43" spans="1:31" ht="12.75">
      <c r="A43" s="26" t="s">
        <v>45</v>
      </c>
      <c r="B43" s="8">
        <v>15</v>
      </c>
      <c r="C43" s="8">
        <v>18</v>
      </c>
      <c r="D43" s="8">
        <v>16</v>
      </c>
      <c r="E43" s="8">
        <v>316</v>
      </c>
      <c r="F43" s="8"/>
      <c r="G43" s="8"/>
      <c r="H43" s="8"/>
      <c r="I43" s="8"/>
      <c r="J43" s="8">
        <v>440</v>
      </c>
      <c r="K43" s="13">
        <f t="shared" si="0"/>
        <v>805</v>
      </c>
      <c r="L43" s="8">
        <v>2</v>
      </c>
      <c r="M43" s="8"/>
      <c r="N43" s="8"/>
      <c r="O43" s="8">
        <v>5</v>
      </c>
      <c r="P43" s="8">
        <v>5</v>
      </c>
      <c r="Q43" s="8">
        <v>156</v>
      </c>
      <c r="R43" s="8">
        <v>1</v>
      </c>
      <c r="S43" s="8"/>
      <c r="T43" s="8"/>
      <c r="U43" s="8">
        <v>320</v>
      </c>
      <c r="V43" s="13">
        <f t="shared" si="1"/>
        <v>489</v>
      </c>
      <c r="W43" s="27">
        <f t="shared" si="2"/>
        <v>0.6462167689161554</v>
      </c>
      <c r="X43" s="16">
        <v>4</v>
      </c>
      <c r="Y43" s="16">
        <v>1</v>
      </c>
      <c r="Z43" s="16"/>
      <c r="AA43" s="16">
        <v>33</v>
      </c>
      <c r="AB43" s="16"/>
      <c r="AC43" s="16"/>
      <c r="AD43" s="16">
        <v>64</v>
      </c>
      <c r="AE43" s="20">
        <f t="shared" si="3"/>
        <v>102</v>
      </c>
    </row>
    <row r="44" spans="1:31" ht="12.75">
      <c r="A44" s="26" t="s">
        <v>46</v>
      </c>
      <c r="B44" s="9">
        <v>1</v>
      </c>
      <c r="C44" s="9">
        <v>11</v>
      </c>
      <c r="D44" s="9">
        <v>132</v>
      </c>
      <c r="E44" s="9">
        <v>71</v>
      </c>
      <c r="F44" s="9"/>
      <c r="G44" s="9"/>
      <c r="H44" s="9"/>
      <c r="I44" s="9"/>
      <c r="J44" s="9">
        <v>650</v>
      </c>
      <c r="K44" s="13">
        <f t="shared" si="0"/>
        <v>865</v>
      </c>
      <c r="L44" s="9">
        <v>2</v>
      </c>
      <c r="M44" s="9"/>
      <c r="N44" s="9"/>
      <c r="O44" s="9">
        <v>10</v>
      </c>
      <c r="P44" s="9">
        <v>99</v>
      </c>
      <c r="Q44" s="9">
        <v>58</v>
      </c>
      <c r="R44" s="9"/>
      <c r="S44" s="9"/>
      <c r="T44" s="9"/>
      <c r="U44" s="9">
        <v>428</v>
      </c>
      <c r="V44" s="13">
        <f t="shared" si="1"/>
        <v>597</v>
      </c>
      <c r="W44" s="27">
        <f t="shared" si="2"/>
        <v>0.4489112227805695</v>
      </c>
      <c r="X44" s="16"/>
      <c r="Y44" s="16">
        <v>1</v>
      </c>
      <c r="Z44" s="16">
        <v>17</v>
      </c>
      <c r="AA44" s="16">
        <v>11</v>
      </c>
      <c r="AB44" s="16"/>
      <c r="AC44" s="16"/>
      <c r="AD44" s="16">
        <v>74</v>
      </c>
      <c r="AE44" s="20">
        <f t="shared" si="3"/>
        <v>103</v>
      </c>
    </row>
    <row r="45" spans="1:31" ht="12.75">
      <c r="A45" s="28" t="s">
        <v>47</v>
      </c>
      <c r="B45" s="11">
        <v>2</v>
      </c>
      <c r="C45" s="11">
        <v>71</v>
      </c>
      <c r="D45" s="11">
        <v>174</v>
      </c>
      <c r="E45" s="11">
        <v>195</v>
      </c>
      <c r="F45" s="11"/>
      <c r="G45" s="11"/>
      <c r="H45" s="11"/>
      <c r="I45" s="11"/>
      <c r="J45" s="11">
        <v>794</v>
      </c>
      <c r="K45" s="13">
        <f t="shared" si="0"/>
        <v>1236</v>
      </c>
      <c r="L45" s="11">
        <v>2</v>
      </c>
      <c r="M45" s="11"/>
      <c r="N45" s="11"/>
      <c r="O45" s="11">
        <v>8</v>
      </c>
      <c r="P45" s="11">
        <v>108</v>
      </c>
      <c r="Q45" s="11">
        <v>180</v>
      </c>
      <c r="R45" s="11"/>
      <c r="S45" s="11"/>
      <c r="T45" s="11"/>
      <c r="U45" s="11">
        <v>492</v>
      </c>
      <c r="V45" s="13">
        <f t="shared" si="1"/>
        <v>790</v>
      </c>
      <c r="W45" s="27">
        <f t="shared" si="2"/>
        <v>0.5645569620253165</v>
      </c>
      <c r="X45" s="16">
        <v>1</v>
      </c>
      <c r="Y45" s="16">
        <v>1</v>
      </c>
      <c r="Z45" s="16">
        <v>14</v>
      </c>
      <c r="AA45" s="16">
        <v>22</v>
      </c>
      <c r="AB45" s="16"/>
      <c r="AC45" s="16"/>
      <c r="AD45" s="16">
        <v>97</v>
      </c>
      <c r="AE45" s="20">
        <f t="shared" si="3"/>
        <v>135</v>
      </c>
    </row>
    <row r="46" spans="1:31" s="5" customFormat="1" ht="12.75">
      <c r="A46" s="29" t="s">
        <v>48</v>
      </c>
      <c r="B46" s="12">
        <v>1</v>
      </c>
      <c r="C46" s="12">
        <v>34</v>
      </c>
      <c r="D46" s="12">
        <v>167</v>
      </c>
      <c r="E46" s="12">
        <v>245</v>
      </c>
      <c r="F46" s="12"/>
      <c r="G46" s="12"/>
      <c r="H46" s="12"/>
      <c r="I46" s="12"/>
      <c r="J46" s="12">
        <v>811</v>
      </c>
      <c r="K46" s="13">
        <f t="shared" si="0"/>
        <v>1258</v>
      </c>
      <c r="L46" s="12">
        <v>1</v>
      </c>
      <c r="M46" s="12"/>
      <c r="N46" s="12"/>
      <c r="O46" s="12">
        <v>22</v>
      </c>
      <c r="P46" s="12">
        <v>114</v>
      </c>
      <c r="Q46" s="12">
        <v>147</v>
      </c>
      <c r="R46" s="12"/>
      <c r="S46" s="12"/>
      <c r="T46" s="12"/>
      <c r="U46" s="12">
        <v>543</v>
      </c>
      <c r="V46" s="13">
        <f t="shared" si="1"/>
        <v>827</v>
      </c>
      <c r="W46" s="27">
        <f t="shared" si="2"/>
        <v>0.5211608222490931</v>
      </c>
      <c r="X46" s="16"/>
      <c r="Y46" s="16">
        <v>6</v>
      </c>
      <c r="Z46" s="16">
        <v>25</v>
      </c>
      <c r="AA46" s="16">
        <v>36</v>
      </c>
      <c r="AB46" s="16"/>
      <c r="AC46" s="16"/>
      <c r="AD46" s="16">
        <v>101</v>
      </c>
      <c r="AE46" s="20">
        <f t="shared" si="3"/>
        <v>168</v>
      </c>
    </row>
    <row r="47" spans="1:31" s="17" customFormat="1" ht="12.75">
      <c r="A47" s="30" t="s">
        <v>49</v>
      </c>
      <c r="B47" s="31">
        <v>261</v>
      </c>
      <c r="C47" s="31">
        <v>3016</v>
      </c>
      <c r="D47" s="31">
        <v>8242</v>
      </c>
      <c r="E47" s="31">
        <v>17725</v>
      </c>
      <c r="F47" s="31">
        <v>63</v>
      </c>
      <c r="G47" s="31">
        <v>3</v>
      </c>
      <c r="H47" s="31">
        <v>2</v>
      </c>
      <c r="I47" s="31">
        <v>1</v>
      </c>
      <c r="J47" s="31">
        <v>62087</v>
      </c>
      <c r="K47" s="13">
        <f t="shared" si="0"/>
        <v>91400</v>
      </c>
      <c r="L47" s="31">
        <v>74</v>
      </c>
      <c r="M47" s="31">
        <v>1</v>
      </c>
      <c r="N47" s="31">
        <v>6</v>
      </c>
      <c r="O47" s="31">
        <v>499</v>
      </c>
      <c r="P47" s="31">
        <v>4977</v>
      </c>
      <c r="Q47" s="31">
        <v>13038</v>
      </c>
      <c r="R47" s="31">
        <v>32</v>
      </c>
      <c r="S47" s="31">
        <v>5</v>
      </c>
      <c r="T47" s="31">
        <v>1</v>
      </c>
      <c r="U47" s="31">
        <v>42001</v>
      </c>
      <c r="V47" s="31">
        <f t="shared" si="1"/>
        <v>60634</v>
      </c>
      <c r="W47" s="32">
        <f t="shared" si="2"/>
        <v>0.5074050862552363</v>
      </c>
      <c r="X47" s="20">
        <v>58</v>
      </c>
      <c r="Y47" s="20">
        <v>82</v>
      </c>
      <c r="Z47" s="20">
        <v>922</v>
      </c>
      <c r="AA47" s="20">
        <v>2346</v>
      </c>
      <c r="AB47" s="20">
        <v>13</v>
      </c>
      <c r="AC47" s="20">
        <v>2</v>
      </c>
      <c r="AD47" s="20">
        <v>8243</v>
      </c>
      <c r="AE47" s="20">
        <f t="shared" si="3"/>
        <v>11666</v>
      </c>
    </row>
    <row r="48" spans="11:21" ht="12.75">
      <c r="K48" s="14"/>
      <c r="T48" s="4"/>
      <c r="U48" s="4"/>
    </row>
    <row r="49" spans="12:21" ht="12.75">
      <c r="L49" s="4"/>
      <c r="M49" s="4"/>
      <c r="N49" s="4"/>
      <c r="O49" s="4"/>
      <c r="P49" s="4"/>
      <c r="Q49" s="4"/>
      <c r="R49" s="4"/>
      <c r="T49" s="1"/>
      <c r="U49" s="1"/>
    </row>
    <row r="50" spans="12:21" ht="11.25">
      <c r="L50" s="3"/>
      <c r="M50" s="3"/>
      <c r="N50" s="3"/>
      <c r="O50" s="3"/>
      <c r="P50" s="3"/>
      <c r="Q50" s="3"/>
      <c r="R50" s="3"/>
      <c r="T50" s="1"/>
      <c r="U50" s="1"/>
    </row>
    <row r="51" spans="12:21" ht="11.25">
      <c r="L51" s="3"/>
      <c r="M51" s="3"/>
      <c r="N51" s="3"/>
      <c r="O51" s="3"/>
      <c r="P51" s="3"/>
      <c r="Q51" s="3"/>
      <c r="R51" s="3"/>
      <c r="T51" s="1"/>
      <c r="U51" s="1"/>
    </row>
  </sheetData>
  <sheetProtection/>
  <mergeCells count="7">
    <mergeCell ref="A1:AE1"/>
    <mergeCell ref="L3:V3"/>
    <mergeCell ref="AE3:AE4"/>
    <mergeCell ref="W3:W4"/>
    <mergeCell ref="A3:A4"/>
    <mergeCell ref="B3:K3"/>
    <mergeCell ref="X3:AD3"/>
  </mergeCells>
  <printOptions/>
  <pageMargins left="0.25" right="0.25" top="0.74" bottom="0.48" header="0.5" footer="0.5"/>
  <pageSetup fitToHeight="1" fitToWidth="1"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PageLayoutView="0" workbookViewId="0" topLeftCell="A1">
      <selection activeCell="J14" sqref="J14"/>
    </sheetView>
  </sheetViews>
  <sheetFormatPr defaultColWidth="9.140625" defaultRowHeight="12.75"/>
  <cols>
    <col min="1" max="1" width="76.57421875" style="0" customWidth="1"/>
    <col min="2" max="3" width="30.421875" style="0" bestFit="1" customWidth="1"/>
    <col min="4" max="4" width="9.7109375" style="0" customWidth="1"/>
    <col min="5" max="5" width="30.28125" style="0" customWidth="1"/>
  </cols>
  <sheetData>
    <row r="1" spans="1:5" ht="12.75" customHeight="1">
      <c r="A1" s="34" t="s">
        <v>84</v>
      </c>
      <c r="B1" s="34"/>
      <c r="C1" s="34"/>
      <c r="D1" s="34"/>
      <c r="E1" s="34"/>
    </row>
    <row r="2" spans="1:4" ht="12.75">
      <c r="A2" s="39"/>
      <c r="B2" s="39"/>
      <c r="C2" s="39"/>
      <c r="D2" s="39"/>
    </row>
    <row r="3" spans="1:5" ht="25.5" customHeight="1">
      <c r="A3" s="24" t="s">
        <v>70</v>
      </c>
      <c r="B3" s="24" t="s">
        <v>85</v>
      </c>
      <c r="C3" s="24" t="s">
        <v>86</v>
      </c>
      <c r="D3" s="24" t="s">
        <v>71</v>
      </c>
      <c r="E3" s="24" t="s">
        <v>87</v>
      </c>
    </row>
    <row r="4" spans="1:5" ht="25.5">
      <c r="A4" s="19" t="s">
        <v>72</v>
      </c>
      <c r="B4" s="10">
        <v>1</v>
      </c>
      <c r="C4" s="10"/>
      <c r="D4" s="23"/>
      <c r="E4" s="33"/>
    </row>
    <row r="5" spans="1:5" ht="12.75">
      <c r="A5" s="19" t="s">
        <v>50</v>
      </c>
      <c r="B5" s="7">
        <v>4043</v>
      </c>
      <c r="C5" s="7">
        <v>2936</v>
      </c>
      <c r="D5" s="23">
        <f aca="true" t="shared" si="0" ref="D5:D24">(B5-C5)/C5</f>
        <v>0.37704359673024523</v>
      </c>
      <c r="E5" s="21">
        <v>603</v>
      </c>
    </row>
    <row r="6" spans="1:5" ht="13.5" customHeight="1">
      <c r="A6" s="19" t="s">
        <v>51</v>
      </c>
      <c r="B6" s="7">
        <v>1887</v>
      </c>
      <c r="C6" s="7">
        <v>1487</v>
      </c>
      <c r="D6" s="23">
        <f t="shared" si="0"/>
        <v>0.26899798251513113</v>
      </c>
      <c r="E6" s="21">
        <v>373</v>
      </c>
    </row>
    <row r="7" spans="1:5" ht="13.5" customHeight="1">
      <c r="A7" s="19" t="s">
        <v>52</v>
      </c>
      <c r="B7" s="7">
        <v>8098</v>
      </c>
      <c r="C7" s="7">
        <v>5196</v>
      </c>
      <c r="D7" s="23">
        <f t="shared" si="0"/>
        <v>0.5585065434949962</v>
      </c>
      <c r="E7" s="21">
        <v>1125</v>
      </c>
    </row>
    <row r="8" spans="1:5" ht="12.75">
      <c r="A8" s="19" t="s">
        <v>53</v>
      </c>
      <c r="B8" s="7">
        <v>17</v>
      </c>
      <c r="C8" s="7">
        <v>4</v>
      </c>
      <c r="D8" s="23">
        <f t="shared" si="0"/>
        <v>3.25</v>
      </c>
      <c r="E8" s="21"/>
    </row>
    <row r="9" spans="1:5" ht="12.75">
      <c r="A9" s="19" t="s">
        <v>54</v>
      </c>
      <c r="B9" s="7">
        <v>11113</v>
      </c>
      <c r="C9" s="7">
        <v>2495</v>
      </c>
      <c r="D9" s="23">
        <f t="shared" si="0"/>
        <v>3.4541082164328656</v>
      </c>
      <c r="E9" s="21">
        <v>926</v>
      </c>
    </row>
    <row r="10" spans="1:5" ht="12.75">
      <c r="A10" s="19" t="s">
        <v>55</v>
      </c>
      <c r="B10" s="7">
        <v>4150</v>
      </c>
      <c r="C10" s="7">
        <v>3924</v>
      </c>
      <c r="D10" s="23">
        <f t="shared" si="0"/>
        <v>0.05759429153924567</v>
      </c>
      <c r="E10" s="21">
        <v>513</v>
      </c>
    </row>
    <row r="11" spans="1:5" ht="12.75">
      <c r="A11" s="19" t="s">
        <v>56</v>
      </c>
      <c r="B11" s="7">
        <v>18636</v>
      </c>
      <c r="C11" s="7">
        <v>14966</v>
      </c>
      <c r="D11" s="23">
        <f t="shared" si="0"/>
        <v>0.24522250434317788</v>
      </c>
      <c r="E11" s="21">
        <v>2209</v>
      </c>
    </row>
    <row r="12" spans="1:5" ht="12.75">
      <c r="A12" s="19" t="s">
        <v>57</v>
      </c>
      <c r="B12" s="7">
        <v>10352</v>
      </c>
      <c r="C12" s="7">
        <v>7873</v>
      </c>
      <c r="D12" s="23">
        <f t="shared" si="0"/>
        <v>0.3148736186968119</v>
      </c>
      <c r="E12" s="21">
        <v>1309</v>
      </c>
    </row>
    <row r="13" spans="1:5" ht="12.75">
      <c r="A13" s="19" t="s">
        <v>58</v>
      </c>
      <c r="B13" s="7">
        <v>261</v>
      </c>
      <c r="C13" s="7">
        <v>176</v>
      </c>
      <c r="D13" s="23">
        <f t="shared" si="0"/>
        <v>0.48295454545454547</v>
      </c>
      <c r="E13" s="21">
        <v>29</v>
      </c>
    </row>
    <row r="14" spans="1:5" ht="12.75">
      <c r="A14" s="19" t="s">
        <v>59</v>
      </c>
      <c r="B14" s="7">
        <v>4425</v>
      </c>
      <c r="C14" s="7">
        <v>2890</v>
      </c>
      <c r="D14" s="23">
        <f t="shared" si="0"/>
        <v>0.5311418685121108</v>
      </c>
      <c r="E14" s="21">
        <v>653</v>
      </c>
    </row>
    <row r="15" spans="1:5" ht="12.75">
      <c r="A15" s="19" t="s">
        <v>60</v>
      </c>
      <c r="B15" s="7">
        <v>66</v>
      </c>
      <c r="C15" s="7">
        <v>50</v>
      </c>
      <c r="D15" s="23">
        <f t="shared" si="0"/>
        <v>0.32</v>
      </c>
      <c r="E15" s="21">
        <v>5</v>
      </c>
    </row>
    <row r="16" spans="1:5" ht="12.75">
      <c r="A16" s="19" t="s">
        <v>61</v>
      </c>
      <c r="B16" s="7">
        <v>4925</v>
      </c>
      <c r="C16" s="7">
        <v>3804</v>
      </c>
      <c r="D16" s="23">
        <f t="shared" si="0"/>
        <v>0.29468980021030494</v>
      </c>
      <c r="E16" s="21">
        <v>738</v>
      </c>
    </row>
    <row r="17" spans="1:5" ht="12.75">
      <c r="A17" s="19" t="s">
        <v>62</v>
      </c>
      <c r="B17" s="7">
        <v>6113</v>
      </c>
      <c r="C17" s="7">
        <v>3626</v>
      </c>
      <c r="D17" s="23">
        <f t="shared" si="0"/>
        <v>0.6858797573083287</v>
      </c>
      <c r="E17" s="21">
        <v>931</v>
      </c>
    </row>
    <row r="18" spans="1:5" ht="12.75">
      <c r="A18" s="19" t="s">
        <v>63</v>
      </c>
      <c r="B18" s="7">
        <v>1146</v>
      </c>
      <c r="C18" s="7">
        <v>645</v>
      </c>
      <c r="D18" s="23">
        <f t="shared" si="0"/>
        <v>0.7767441860465116</v>
      </c>
      <c r="E18" s="21">
        <v>197</v>
      </c>
    </row>
    <row r="19" spans="1:5" ht="12.75">
      <c r="A19" s="19" t="s">
        <v>64</v>
      </c>
      <c r="B19" s="7">
        <v>273</v>
      </c>
      <c r="C19" s="7">
        <v>71</v>
      </c>
      <c r="D19" s="23">
        <f t="shared" si="0"/>
        <v>2.8450704225352115</v>
      </c>
      <c r="E19" s="21">
        <v>61</v>
      </c>
    </row>
    <row r="20" spans="1:5" ht="12.75">
      <c r="A20" s="19" t="s">
        <v>65</v>
      </c>
      <c r="B20" s="7">
        <v>2265</v>
      </c>
      <c r="C20" s="7">
        <v>1388</v>
      </c>
      <c r="D20" s="23">
        <f t="shared" si="0"/>
        <v>0.6318443804034583</v>
      </c>
      <c r="E20" s="21">
        <v>276</v>
      </c>
    </row>
    <row r="21" spans="1:5" ht="12.75">
      <c r="A21" s="19" t="s">
        <v>66</v>
      </c>
      <c r="B21" s="7">
        <v>9329</v>
      </c>
      <c r="C21" s="7">
        <v>6534</v>
      </c>
      <c r="D21" s="23">
        <f t="shared" si="0"/>
        <v>0.42776247321701866</v>
      </c>
      <c r="E21" s="21">
        <v>1116</v>
      </c>
    </row>
    <row r="22" spans="1:5" ht="12.75">
      <c r="A22" s="19" t="s">
        <v>67</v>
      </c>
      <c r="B22" s="7">
        <v>2273</v>
      </c>
      <c r="C22" s="7">
        <v>1342</v>
      </c>
      <c r="D22" s="23">
        <f t="shared" si="0"/>
        <v>0.6937406855439643</v>
      </c>
      <c r="E22" s="21">
        <v>331</v>
      </c>
    </row>
    <row r="23" spans="1:5" s="4" customFormat="1" ht="12.75">
      <c r="A23" s="25" t="s">
        <v>68</v>
      </c>
      <c r="B23" s="7">
        <v>2027</v>
      </c>
      <c r="C23" s="7">
        <v>1227</v>
      </c>
      <c r="D23" s="23">
        <f t="shared" si="0"/>
        <v>0.6519967400162999</v>
      </c>
      <c r="E23" s="21">
        <v>271</v>
      </c>
    </row>
    <row r="24" spans="1:5" ht="12.75">
      <c r="A24" s="20" t="s">
        <v>49</v>
      </c>
      <c r="B24" s="22">
        <v>91400</v>
      </c>
      <c r="C24" s="12">
        <v>60634</v>
      </c>
      <c r="D24" s="23">
        <f t="shared" si="0"/>
        <v>0.5074050862552363</v>
      </c>
      <c r="E24" s="16">
        <v>11666</v>
      </c>
    </row>
  </sheetData>
  <sheetProtection/>
  <mergeCells count="2">
    <mergeCell ref="A2:D2"/>
    <mergeCell ref="A1:E1"/>
  </mergeCells>
  <printOptions/>
  <pageMargins left="0.37" right="0.28" top="1" bottom="1" header="0.5" footer="0.5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 Inmatriculari pe Judet - Forma Juridica</dc:title>
  <dc:subject/>
  <dc:creator>Administrator</dc:creator>
  <cp:keywords/>
  <dc:description/>
  <cp:lastModifiedBy>admin</cp:lastModifiedBy>
  <cp:lastPrinted>2017-08-09T07:30:06Z</cp:lastPrinted>
  <dcterms:created xsi:type="dcterms:W3CDTF">2012-03-26T08:58:35Z</dcterms:created>
  <dcterms:modified xsi:type="dcterms:W3CDTF">2021-08-17T08:45:01Z</dcterms:modified>
  <cp:category/>
  <cp:version/>
  <cp:contentType/>
  <cp:contentStatus/>
</cp:coreProperties>
</file>